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_alba\Desktop\Avance Financiero\3 er Trimestre\"/>
    </mc:Choice>
  </mc:AlternateContent>
  <bookViews>
    <workbookView xWindow="0" yWindow="0" windowWidth="21600" windowHeight="6630" activeTab="1"/>
  </bookViews>
  <sheets>
    <sheet name="Administrativo" sheetId="1" r:id="rId1"/>
    <sheet name="Metadatos" sheetId="3" r:id="rId2"/>
    <sheet name="Hoja2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#N/A</definedName>
    <definedName name="\b">#N/A</definedName>
    <definedName name="_sec1" localSheetId="0">#REF!</definedName>
    <definedName name="_sec1">#REF!</definedName>
    <definedName name="AAA" localSheetId="0">#REF!</definedName>
    <definedName name="AAA">#REF!</definedName>
    <definedName name="_xlnm.Extract" localSheetId="0">[1]EGRESOS!#REF!</definedName>
    <definedName name="_xlnm.Extract">[1]EGRESOS!#REF!</definedName>
    <definedName name="base" localSheetId="0">#REF!</definedName>
    <definedName name="base">#REF!</definedName>
    <definedName name="_xlnm.Database" localSheetId="0">[2]REPORTO!#REF!</definedName>
    <definedName name="_xlnm.Database">[2]REPORTO!#REF!</definedName>
    <definedName name="BBB" localSheetId="0">#REF!</definedName>
    <definedName name="BBB">#REF!</definedName>
    <definedName name="CIC" localSheetId="0">#REF!</definedName>
    <definedName name="CIC">#REF!</definedName>
    <definedName name="COMPARATIVO" localSheetId="0">[3]ADEF01!#REF!</definedName>
    <definedName name="COMPARATIVO">[3]ADEF01!#REF!</definedName>
    <definedName name="CONSOLIDADO" localSheetId="0">[3]ADEF01!#REF!</definedName>
    <definedName name="CONSOLIDADO">[3]ADEF01!#REF!</definedName>
    <definedName name="cuapara2a">[4]BASE!$J$168:$W$206</definedName>
    <definedName name="cuapara2b">[4]BASE!$Z$168:$AM$207</definedName>
    <definedName name="ee" localSheetId="0">#REF!</definedName>
    <definedName name="ee">#REF!</definedName>
    <definedName name="ELOY" localSheetId="0">#REF!</definedName>
    <definedName name="ELOY">#REF!</definedName>
    <definedName name="_xlnm.Recorder" localSheetId="0">#REF!</definedName>
    <definedName name="_xlnm.Recorder">#REF!</definedName>
    <definedName name="HF">[5]T1705HF!$B$20:$B$20</definedName>
    <definedName name="I" localSheetId="0">#REF!</definedName>
    <definedName name="I">#REF!</definedName>
    <definedName name="Imprimir_área_IM" localSheetId="0">#REF!</definedName>
    <definedName name="Imprimir_área_IM">#REF!</definedName>
    <definedName name="PART" localSheetId="0">#REF!</definedName>
    <definedName name="PART">#REF!</definedName>
    <definedName name="PART1" localSheetId="0">#REF!</definedName>
    <definedName name="PART1">#REF!</definedName>
    <definedName name="Partida_4100_Capital" localSheetId="0">[3]ADEF01!#REF!</definedName>
    <definedName name="Partida_4100_Capital">[3]ADEF01!#REF!</definedName>
    <definedName name="Partida_4200_Capital" localSheetId="0">[3]ADEF01!#REF!</definedName>
    <definedName name="Partida_4200_Capital">[3]ADEF01!#REF!</definedName>
    <definedName name="Partida_4200_Corriente" localSheetId="0">[3]ADEF01!#REF!</definedName>
    <definedName name="Partida_4200_Corriente">[3]ADEF01!#REF!</definedName>
    <definedName name="Partida_4300_Capital" localSheetId="0">[3]ADEF01!#REF!</definedName>
    <definedName name="Partida_4300_Capital">[3]ADEF01!#REF!</definedName>
    <definedName name="Partida_4300_Corriente" localSheetId="0">[3]ADEF01!#REF!</definedName>
    <definedName name="Partida_4300_Corriente">[3]ADEF01!#REF!</definedName>
    <definedName name="Partida_4400" localSheetId="0">[3]ADEF01!#REF!</definedName>
    <definedName name="Partida_4400">[3]ADEF01!#REF!</definedName>
    <definedName name="Partida_4500_Capital" localSheetId="0">[3]ADEF01!#REF!</definedName>
    <definedName name="Partida_4500_Capital">[3]ADEF01!#REF!</definedName>
    <definedName name="Partida_4600_Capital" localSheetId="0">[3]ADEF01!#REF!</definedName>
    <definedName name="Partida_4600_Capital">[3]ADEF01!#REF!</definedName>
    <definedName name="Partida_4700_Capital" localSheetId="0">[3]ADEF01!#REF!</definedName>
    <definedName name="Partida_4700_Capital">[3]ADEF01!#REF!</definedName>
    <definedName name="Partida_4700_Corriente" localSheetId="0">[3]ADEF01!#REF!</definedName>
    <definedName name="Partida_4700_Corriente">[3]ADEF01!#REF!</definedName>
    <definedName name="prueba1">[4]BASE!$C$6:$F$49</definedName>
    <definedName name="prueba1a">[4]BASE!$J$6:$W$46</definedName>
    <definedName name="prueba1b">[4]BASE!$Z$6:$AM$48</definedName>
    <definedName name="prueba2">[4]BASE!$C$120:$F$206</definedName>
    <definedName name="REPORTO" localSheetId="0">#REF!</definedName>
    <definedName name="REPORTO">#REF!</definedName>
    <definedName name="serv.pers.millones" localSheetId="0">'[6]1999'!#REF!</definedName>
    <definedName name="serv.pers.millones">'[6]1999'!#REF!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2" i="1" l="1"/>
  <c r="E13" i="1"/>
  <c r="E14" i="1"/>
  <c r="E15" i="1"/>
  <c r="E16" i="1"/>
  <c r="E17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3" i="1"/>
  <c r="E46" i="1"/>
  <c r="E47" i="1"/>
  <c r="E49" i="1"/>
  <c r="E50" i="1"/>
  <c r="E51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C18" i="1" l="1"/>
  <c r="D52" i="1"/>
  <c r="D41" i="1"/>
  <c r="D18" i="1"/>
  <c r="E18" i="1" s="1"/>
  <c r="D11" i="1"/>
  <c r="C52" i="1"/>
  <c r="C41" i="1"/>
  <c r="C11" i="1"/>
  <c r="E52" i="1" l="1"/>
  <c r="E11" i="1"/>
  <c r="E41" i="1"/>
  <c r="E10" i="1"/>
  <c r="C10" i="1"/>
</calcChain>
</file>

<file path=xl/sharedStrings.xml><?xml version="1.0" encoding="utf-8"?>
<sst xmlns="http://schemas.openxmlformats.org/spreadsheetml/2006/main" count="140" uniqueCount="113">
  <si>
    <t xml:space="preserve">                                                  DESEMPEÑO FINANCIERO EN EL CLASIFICADOR ADMINISTRATIVO                            </t>
  </si>
  <si>
    <t xml:space="preserve">                       Informe de Evaluación del Desempeño del Gasto Público del Gobierno del Estado </t>
  </si>
  <si>
    <t>Gasto Programable</t>
  </si>
  <si>
    <t>En Pesos</t>
  </si>
  <si>
    <t>Concepto</t>
  </si>
  <si>
    <t>2016p_/</t>
  </si>
  <si>
    <t>2017p_/</t>
  </si>
  <si>
    <t xml:space="preserve">Var. % </t>
  </si>
  <si>
    <t>Gasto programable</t>
  </si>
  <si>
    <t>Otros Poderes y Autónomos</t>
  </si>
  <si>
    <t xml:space="preserve">   Poder Legislativo</t>
  </si>
  <si>
    <t xml:space="preserve">   Poder Judicial</t>
  </si>
  <si>
    <t xml:space="preserve">   Órgano Autónomo Comisión Estatal de Derechos Humanos de Jalisco</t>
  </si>
  <si>
    <t xml:space="preserve">   Órgano Autónomo Instituto Electoral y de Participación Ciudadana</t>
  </si>
  <si>
    <t xml:space="preserve">   Órgano Autónomo Instituto de Transparencia, Información Pública y Protección de Datos Personales del Estado de Jalisco</t>
  </si>
  <si>
    <t xml:space="preserve">   Órgano Autónomo  Tribunal Electoral del Estado de Jalisco</t>
  </si>
  <si>
    <t xml:space="preserve">Poder Ejecutivo </t>
  </si>
  <si>
    <t xml:space="preserve">   Despacho del Gobernador</t>
  </si>
  <si>
    <t xml:space="preserve">   Secretaría General de Gobierno</t>
  </si>
  <si>
    <t xml:space="preserve">   Secretaría de Planeación, Administración y Finanzas</t>
  </si>
  <si>
    <t xml:space="preserve">   Secretaría de Educación</t>
  </si>
  <si>
    <t xml:space="preserve">   Secretaría de Salud Jalisco</t>
  </si>
  <si>
    <t xml:space="preserve">   Secretaría de Infraestructura y Obra Pública</t>
  </si>
  <si>
    <t xml:space="preserve">   Secretaría de Desarrollo Económico</t>
  </si>
  <si>
    <t xml:space="preserve">   Secretaría de Turismo</t>
  </si>
  <si>
    <t xml:space="preserve">   Secretaría de Desarrollo Rural</t>
  </si>
  <si>
    <t xml:space="preserve">   Secretaría de Medio Ambiente y Desarrollo Territorial</t>
  </si>
  <si>
    <t xml:space="preserve">   Secretaría de Desarrollo e Integración Social</t>
  </si>
  <si>
    <t xml:space="preserve">   Secretaría de Innovación, Ciencia y Tecnología</t>
  </si>
  <si>
    <t xml:space="preserve">   Secretaría de Cultura</t>
  </si>
  <si>
    <t xml:space="preserve">   Secretaría del Trabajo y Previsión Social</t>
  </si>
  <si>
    <t xml:space="preserve">   Secretaría de Movilidad</t>
  </si>
  <si>
    <t xml:space="preserve">   Fiscalía General del Estado</t>
  </si>
  <si>
    <t xml:space="preserve">   Procuraduría Social</t>
  </si>
  <si>
    <t xml:space="preserve">   Contraloría del Estado de Jalisco</t>
  </si>
  <si>
    <t xml:space="preserve">   Unidades Administrativas de Apoyo</t>
  </si>
  <si>
    <t xml:space="preserve">   Tribunal de Arbitraje y Escalafón</t>
  </si>
  <si>
    <t xml:space="preserve">   Aportaciones, Transferencias y Subsidios a Municipios</t>
  </si>
  <si>
    <t xml:space="preserve">   Consejo Económico y Social del Estado de Jalisco para el Desarrollo y la Competitividad</t>
  </si>
  <si>
    <t>Fideicomisos No Empresariales y No Financieros</t>
  </si>
  <si>
    <t>Otras Entidades Paraestatales y Organismos</t>
  </si>
  <si>
    <t xml:space="preserve">Universidad de Guadalajara </t>
  </si>
  <si>
    <t>p_/ Cifras preliminares.</t>
  </si>
  <si>
    <t xml:space="preserve">No se consideran Ingresos Propios de las Entidades Paraestatales </t>
  </si>
  <si>
    <t>Fuente: Secretaría de Administración Planeación y Finanzas</t>
  </si>
  <si>
    <t>Tercer Trimestre de 2017</t>
  </si>
  <si>
    <t>Jul-Sep</t>
  </si>
  <si>
    <t>UP</t>
  </si>
  <si>
    <t>NOMBRE UP</t>
  </si>
  <si>
    <t xml:space="preserve">Suma de Eje- Pag 3 Trimestre </t>
  </si>
  <si>
    <t>DESPACHO DEL GOBERNADOR</t>
  </si>
  <si>
    <t>SECRETARíA GENERAL DE GOBIERNO</t>
  </si>
  <si>
    <t>SECRETARíA DE PLANEACIóN, ADMINISTRACIóN Y FINANZAS</t>
  </si>
  <si>
    <t>SECRETARíA DE EDUCACIóN</t>
  </si>
  <si>
    <t>SECRETARíA DE SALUD JALISCO</t>
  </si>
  <si>
    <t>SECRETARíA DE INFRAESTRUCTURA Y OBRA PúBLICA</t>
  </si>
  <si>
    <t>SECRETARíA DE DESARROLLO ECONóMICO</t>
  </si>
  <si>
    <t>SECRETARíA DE TURISMO</t>
  </si>
  <si>
    <t>SECRETARíA DE DESARROLLO RURAL</t>
  </si>
  <si>
    <t>SECRETARíA DE MEDIO AMBIENTE Y DESARROLLO TERRITORIAL</t>
  </si>
  <si>
    <t>SECRETARíA DE DESARROLLO E INTEGRACIóN SOCIAL</t>
  </si>
  <si>
    <t>SECRETARíA DE INNOVACIóN, CIENCIA Y TECNOLOGíA</t>
  </si>
  <si>
    <t>SECRETARíA DE CULTURA</t>
  </si>
  <si>
    <t>SECRETARíA DEL TRABAJO Y PREVISIóN SOCIAL</t>
  </si>
  <si>
    <t>SECRETARíA DE MOVILIDAD</t>
  </si>
  <si>
    <t>FISCALíA GENERAL DEL ESTADO</t>
  </si>
  <si>
    <t>PROCURADURIA SOCIAL</t>
  </si>
  <si>
    <t>CONTRALORíA DEL ESTADO DE JALISCO</t>
  </si>
  <si>
    <t>UNIDADES ADMINISTRATIVAS DE APOYO</t>
  </si>
  <si>
    <t>TRIBUNAL DE ARBITRAJE Y ESCALAFóN</t>
  </si>
  <si>
    <t>PARTICIPACIONES</t>
  </si>
  <si>
    <t>APORTACIONES, TRANSFERENCIAS Y SUBSIDIOS A MUNICIPIOS</t>
  </si>
  <si>
    <t>CONSEJO ECONóMICO Y SOCIAL DEL ESTADO DE JALISCO PARA EL DESARROLLO Y LA COMPETITIVIDAD</t>
  </si>
  <si>
    <t>-</t>
  </si>
  <si>
    <t>Metadatos</t>
  </si>
  <si>
    <t>Datos Generales</t>
  </si>
  <si>
    <t>Nombre del archivo</t>
  </si>
  <si>
    <t>Desempeño Financiero en el Clasificador Administrativo</t>
  </si>
  <si>
    <t>Formato</t>
  </si>
  <si>
    <t>XLS</t>
  </si>
  <si>
    <t>Tamaño del archivo</t>
  </si>
  <si>
    <t>53.6 Kb</t>
  </si>
  <si>
    <t>Propietario</t>
  </si>
  <si>
    <t>Secretaría de Planeación, Administración y Finanzas</t>
  </si>
  <si>
    <t>Fecha de creación</t>
  </si>
  <si>
    <t>Estado</t>
  </si>
  <si>
    <t>Jalisco</t>
  </si>
  <si>
    <t>Sistema de referencia</t>
  </si>
  <si>
    <t xml:space="preserve">Secretaría de Hacienda y Crédito Público. </t>
  </si>
  <si>
    <t>Versión</t>
  </si>
  <si>
    <t>Propósito</t>
  </si>
  <si>
    <t xml:space="preserve">Evaluar el desempeño del Gasto Público del Gobierno del Estado enfocado al Clasificador Administrativo </t>
  </si>
  <si>
    <t>Nombre de la dependencia</t>
  </si>
  <si>
    <t>Creador</t>
  </si>
  <si>
    <t>Dirección de Evaluación del Desempeño del Gasto Público</t>
  </si>
  <si>
    <t>Idioma</t>
  </si>
  <si>
    <t>Español</t>
  </si>
  <si>
    <t>Cobertura</t>
  </si>
  <si>
    <t>Estatal</t>
  </si>
  <si>
    <t>Derechos</t>
  </si>
  <si>
    <t>Gobierno del Estado de Jalisco.</t>
  </si>
  <si>
    <t>Columna</t>
  </si>
  <si>
    <t>Definición</t>
  </si>
  <si>
    <t>p_/</t>
  </si>
  <si>
    <t xml:space="preserve">Cifras Preliminares </t>
  </si>
  <si>
    <t>Variación Porcentual: Describe la diferencia que hay entre un valor pasado y un valor futuro.</t>
  </si>
  <si>
    <t>Clasificación Administrativa</t>
  </si>
  <si>
    <t>Identifica las unidades administrativas a través de las cuales se realiza la asignación, gestión y rendición de los recursos financieros públicos, así como establecer las bases institucionales y sectoriales para la elaboración y análisis de las estadísticas fiscales, organizadas y agregadas, mediante su integración y consolidación, tal como lo requieren las mejores prácticas y los modelos universales establecidos en la materia. Esta clasificación además permite delimitar
con precisión el ámbito de Sector Público de cada orden de gobierno y por ende los alcances de su probable responsabilidad fiscal y cuasi fiscal.</t>
  </si>
  <si>
    <t xml:space="preserve">Gasto programable </t>
  </si>
  <si>
    <t xml:space="preserve">Erogaciones que el Estado realiza para proveer bienes y servicios públicos a la población </t>
  </si>
  <si>
    <t xml:space="preserve">En Pesos </t>
  </si>
  <si>
    <t xml:space="preserve">Cifras presentadas en Pesos </t>
  </si>
  <si>
    <t>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</si>
</sst>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"/>
    <numFmt numFmtId="166" formatCode="0.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Sobe"/>
    </font>
    <font>
      <b/>
      <sz val="10"/>
      <name val="Sobe"/>
    </font>
    <font>
      <sz val="11"/>
      <color theme="1"/>
      <name val="Sabi"/>
    </font>
    <font>
      <b/>
      <sz val="9"/>
      <name val="Soberana Titula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rgb="FFDCE6F1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95B3D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64" fontId="2" fillId="2" borderId="0" xfId="0" applyNumberFormat="1" applyFont="1" applyFill="1"/>
    <xf numFmtId="0" fontId="0" fillId="2" borderId="0" xfId="0" applyFont="1" applyFill="1"/>
    <xf numFmtId="165" fontId="2" fillId="2" borderId="0" xfId="0" applyNumberFormat="1" applyFont="1" applyFill="1"/>
    <xf numFmtId="164" fontId="2" fillId="0" borderId="0" xfId="0" applyNumberFormat="1" applyFont="1" applyAlignment="1"/>
    <xf numFmtId="164" fontId="3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top"/>
    </xf>
    <xf numFmtId="164" fontId="2" fillId="0" borderId="0" xfId="0" applyNumberFormat="1" applyFont="1"/>
    <xf numFmtId="0" fontId="6" fillId="2" borderId="0" xfId="0" applyFont="1" applyFill="1" applyBorder="1" applyAlignment="1">
      <alignment horizontal="left" vertical="center" wrapText="1"/>
    </xf>
    <xf numFmtId="0" fontId="2" fillId="0" borderId="0" xfId="0" applyFont="1"/>
    <xf numFmtId="0" fontId="7" fillId="0" borderId="0" xfId="0" quotePrefix="1" applyFont="1" applyFill="1" applyAlignment="1">
      <alignment horizontal="left" wrapText="1" indent="1"/>
    </xf>
    <xf numFmtId="0" fontId="0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0" fillId="0" borderId="2" xfId="0" quotePrefix="1" applyFont="1" applyBorder="1" applyAlignment="1">
      <alignment horizontal="center" vertical="center"/>
    </xf>
    <xf numFmtId="0" fontId="0" fillId="0" borderId="2" xfId="0" quotePrefix="1" applyFont="1" applyBorder="1" applyAlignment="1">
      <alignment horizontal="center" vertical="center" wrapText="1"/>
    </xf>
    <xf numFmtId="0" fontId="0" fillId="0" borderId="0" xfId="0" quotePrefix="1" applyFont="1" applyBorder="1" applyAlignment="1">
      <alignment horizontal="center" vertical="center" wrapText="1"/>
    </xf>
    <xf numFmtId="165" fontId="0" fillId="0" borderId="0" xfId="0" applyNumberFormat="1"/>
    <xf numFmtId="0" fontId="9" fillId="0" borderId="0" xfId="0" quotePrefix="1" applyFont="1" applyAlignment="1">
      <alignment horizontal="left"/>
    </xf>
    <xf numFmtId="4" fontId="10" fillId="0" borderId="0" xfId="0" applyNumberFormat="1" applyFont="1"/>
    <xf numFmtId="165" fontId="10" fillId="0" borderId="0" xfId="0" applyNumberFormat="1" applyFont="1"/>
    <xf numFmtId="0" fontId="11" fillId="0" borderId="0" xfId="0" applyFont="1"/>
    <xf numFmtId="4" fontId="12" fillId="0" borderId="0" xfId="0" applyNumberFormat="1" applyFont="1" applyFill="1"/>
    <xf numFmtId="165" fontId="12" fillId="0" borderId="0" xfId="0" applyNumberFormat="1" applyFont="1" applyFill="1"/>
    <xf numFmtId="0" fontId="13" fillId="0" borderId="0" xfId="0" applyFont="1"/>
    <xf numFmtId="4" fontId="13" fillId="0" borderId="0" xfId="0" applyNumberFormat="1" applyFont="1"/>
    <xf numFmtId="165" fontId="14" fillId="0" borderId="0" xfId="0" applyNumberFormat="1" applyFont="1" applyFill="1"/>
    <xf numFmtId="0" fontId="13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3" fillId="4" borderId="0" xfId="0" applyFont="1" applyFill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165" fontId="14" fillId="0" borderId="0" xfId="0" applyNumberFormat="1" applyFont="1" applyFill="1" applyBorder="1"/>
    <xf numFmtId="0" fontId="15" fillId="5" borderId="3" xfId="0" applyFont="1" applyFill="1" applyBorder="1"/>
    <xf numFmtId="0" fontId="15" fillId="0" borderId="3" xfId="0" applyFont="1" applyFill="1" applyBorder="1"/>
    <xf numFmtId="0" fontId="16" fillId="0" borderId="0" xfId="0" applyFont="1" applyFill="1" applyBorder="1"/>
    <xf numFmtId="0" fontId="16" fillId="0" borderId="0" xfId="0" applyNumberFormat="1" applyFont="1" applyFill="1" applyBorder="1"/>
    <xf numFmtId="4" fontId="0" fillId="0" borderId="0" xfId="0" applyNumberFormat="1"/>
    <xf numFmtId="4" fontId="11" fillId="0" borderId="0" xfId="0" applyNumberFormat="1" applyFont="1"/>
    <xf numFmtId="4" fontId="1" fillId="0" borderId="2" xfId="0" applyNumberFormat="1" applyFont="1" applyBorder="1"/>
    <xf numFmtId="166" fontId="11" fillId="0" borderId="0" xfId="0" applyNumberFormat="1" applyFont="1" applyAlignment="1">
      <alignment horizontal="right"/>
    </xf>
    <xf numFmtId="166" fontId="11" fillId="0" borderId="2" xfId="0" applyNumberFormat="1" applyFont="1" applyBorder="1" applyAlignment="1">
      <alignment horizontal="right"/>
    </xf>
    <xf numFmtId="4" fontId="0" fillId="0" borderId="2" xfId="0" applyNumberFormat="1" applyBorder="1"/>
    <xf numFmtId="166" fontId="11" fillId="0" borderId="0" xfId="0" applyNumberFormat="1" applyFont="1" applyFill="1" applyAlignment="1">
      <alignment horizontal="right"/>
    </xf>
    <xf numFmtId="0" fontId="10" fillId="8" borderId="4" xfId="0" applyFont="1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6" xfId="0" applyFill="1" applyBorder="1" applyAlignment="1">
      <alignment wrapText="1"/>
    </xf>
    <xf numFmtId="17" fontId="18" fillId="9" borderId="6" xfId="0" quotePrefix="1" applyNumberFormat="1" applyFont="1" applyFill="1" applyBorder="1" applyAlignment="1">
      <alignment horizontal="left" vertical="center"/>
    </xf>
    <xf numFmtId="0" fontId="0" fillId="9" borderId="5" xfId="0" applyFill="1" applyBorder="1" applyAlignment="1">
      <alignment horizontal="left" vertical="center"/>
    </xf>
    <xf numFmtId="166" fontId="0" fillId="9" borderId="6" xfId="0" applyNumberFormat="1" applyFill="1" applyBorder="1" applyAlignment="1">
      <alignment horizontal="left"/>
    </xf>
    <xf numFmtId="0" fontId="0" fillId="9" borderId="12" xfId="0" applyFill="1" applyBorder="1" applyAlignment="1">
      <alignment wrapText="1"/>
    </xf>
    <xf numFmtId="0" fontId="10" fillId="2" borderId="0" xfId="0" applyFont="1" applyFill="1" applyBorder="1" applyAlignment="1">
      <alignment horizontal="center"/>
    </xf>
    <xf numFmtId="0" fontId="8" fillId="0" borderId="4" xfId="0" applyFont="1" applyBorder="1" applyAlignment="1">
      <alignment horizontal="left" vertical="top" wrapText="1"/>
    </xf>
    <xf numFmtId="0" fontId="10" fillId="8" borderId="4" xfId="0" applyFont="1" applyFill="1" applyBorder="1" applyAlignment="1">
      <alignment vertical="center"/>
    </xf>
    <xf numFmtId="0" fontId="10" fillId="8" borderId="4" xfId="0" applyFont="1" applyFill="1" applyBorder="1" applyAlignment="1">
      <alignment horizontal="left" vertical="center"/>
    </xf>
    <xf numFmtId="0" fontId="0" fillId="0" borderId="1" xfId="0" quotePrefix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3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0" fillId="8" borderId="7" xfId="0" applyFont="1" applyFill="1" applyBorder="1" applyAlignment="1">
      <alignment horizontal="left" vertical="top" wrapText="1"/>
    </xf>
    <xf numFmtId="0" fontId="10" fillId="8" borderId="9" xfId="0" applyFont="1" applyFill="1" applyBorder="1" applyAlignment="1">
      <alignment horizontal="left" vertical="top" wrapText="1"/>
    </xf>
    <xf numFmtId="0" fontId="10" fillId="8" borderId="10" xfId="0" applyFont="1" applyFill="1" applyBorder="1" applyAlignment="1">
      <alignment horizontal="left" vertical="top" wrapText="1"/>
    </xf>
    <xf numFmtId="0" fontId="0" fillId="9" borderId="8" xfId="0" applyFill="1" applyBorder="1" applyAlignment="1">
      <alignment horizontal="left" vertical="top" wrapText="1"/>
    </xf>
    <xf numFmtId="0" fontId="0" fillId="9" borderId="9" xfId="0" applyFill="1" applyBorder="1" applyAlignment="1">
      <alignment horizontal="left" vertical="top" wrapText="1"/>
    </xf>
    <xf numFmtId="0" fontId="0" fillId="9" borderId="11" xfId="0" applyFill="1" applyBorder="1" applyAlignment="1">
      <alignment horizontal="left" vertical="top" wrapText="1"/>
    </xf>
  </cellXfs>
  <cellStyles count="1">
    <cellStyle name="Normal" xfId="0" builtinId="0"/>
  </cellStyles>
  <dxfs count="1"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1</xdr:row>
      <xdr:rowOff>0</xdr:rowOff>
    </xdr:from>
    <xdr:to>
      <xdr:col>1</xdr:col>
      <xdr:colOff>734577</xdr:colOff>
      <xdr:row>7</xdr:row>
      <xdr:rowOff>9525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143" t="72681" r="79524" b="11375"/>
        <a:stretch/>
      </xdr:blipFill>
      <xdr:spPr>
        <a:xfrm>
          <a:off x="9526" y="76200"/>
          <a:ext cx="1515626" cy="1524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llopezg\respaldo2002\Respaldo\tesor\ENE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jaime\val-SPcc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rpetaTrabajo/CFP/36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O"/>
      <sheetName val="PTO01"/>
      <sheetName val="ADEF"/>
      <sheetName val="ADEF01"/>
      <sheetName val="COM"/>
      <sheetName val="R-2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5"/>
      <sheetName val="C6"/>
      <sheetName val="TX5"/>
      <sheetName val="DES97"/>
      <sheetName val="DES98"/>
      <sheetName val="R33"/>
      <sheetName val="BASE"/>
      <sheetName val="C02"/>
      <sheetName val="I97"/>
      <sheetName val="I98"/>
      <sheetName val="G97"/>
      <sheetName val="G98"/>
      <sheetName val="BIX97"/>
      <sheetName val="net97"/>
      <sheetName val="net98"/>
      <sheetName val="int-a"/>
      <sheetName val="C7"/>
      <sheetName val="G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001"/>
      <sheetName val="s002"/>
      <sheetName val="s003"/>
      <sheetName val="s004"/>
      <sheetName val="s005"/>
      <sheetName val="s006"/>
      <sheetName val="s007"/>
      <sheetName val="R25"/>
      <sheetName val="19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69"/>
  <sheetViews>
    <sheetView showGridLines="0" zoomScale="89" zoomScaleNormal="89" workbookViewId="0">
      <selection activeCell="I18" sqref="I18"/>
    </sheetView>
  </sheetViews>
  <sheetFormatPr baseColWidth="10" defaultRowHeight="14.1" customHeight="1"/>
  <cols>
    <col min="1" max="1" width="11.85546875" customWidth="1"/>
    <col min="2" max="2" width="64.5703125" customWidth="1"/>
    <col min="3" max="3" width="18.140625" customWidth="1"/>
    <col min="4" max="4" width="17.28515625" customWidth="1"/>
    <col min="5" max="6" width="11.140625" customWidth="1"/>
    <col min="7" max="7" width="11.85546875" bestFit="1" customWidth="1"/>
  </cols>
  <sheetData>
    <row r="1" spans="1:6" ht="6" customHeight="1">
      <c r="A1" s="1"/>
      <c r="B1" s="2"/>
      <c r="C1" s="3"/>
      <c r="D1" s="3"/>
      <c r="E1" s="2"/>
      <c r="F1" s="2"/>
    </row>
    <row r="2" spans="1:6" ht="22.5" customHeight="1">
      <c r="A2" s="4"/>
      <c r="B2" s="56" t="s">
        <v>0</v>
      </c>
      <c r="C2" s="56"/>
      <c r="D2" s="56"/>
      <c r="E2" s="56"/>
      <c r="F2" s="5"/>
    </row>
    <row r="3" spans="1:6" ht="34.5" customHeight="1">
      <c r="A3" s="4"/>
      <c r="B3" s="56"/>
      <c r="C3" s="56"/>
      <c r="D3" s="56"/>
      <c r="E3" s="56"/>
      <c r="F3" s="5"/>
    </row>
    <row r="4" spans="1:6" ht="27" customHeight="1">
      <c r="A4" s="4"/>
      <c r="B4" s="57" t="s">
        <v>1</v>
      </c>
      <c r="C4" s="57"/>
      <c r="D4" s="57"/>
      <c r="E4" s="57"/>
      <c r="F4" s="6"/>
    </row>
    <row r="5" spans="1:6" ht="8.25" customHeight="1">
      <c r="A5" s="4"/>
      <c r="B5" s="57"/>
      <c r="C5" s="57"/>
      <c r="D5" s="57"/>
      <c r="E5" s="57"/>
      <c r="F5" s="6"/>
    </row>
    <row r="6" spans="1:6" ht="13.5" customHeight="1">
      <c r="A6" s="7"/>
      <c r="B6" s="58" t="s">
        <v>2</v>
      </c>
      <c r="C6" s="58"/>
      <c r="D6" s="59" t="s">
        <v>45</v>
      </c>
      <c r="E6" s="59"/>
      <c r="F6" s="8"/>
    </row>
    <row r="7" spans="1:6" ht="14.1" customHeight="1">
      <c r="A7" s="7"/>
      <c r="B7" s="58"/>
      <c r="C7" s="58"/>
      <c r="D7" s="59" t="s">
        <v>3</v>
      </c>
      <c r="E7" s="59"/>
      <c r="F7" s="8"/>
    </row>
    <row r="8" spans="1:6" ht="14.1" customHeight="1">
      <c r="A8" s="9"/>
      <c r="B8" s="10"/>
      <c r="C8" s="54" t="s">
        <v>46</v>
      </c>
      <c r="D8" s="55"/>
      <c r="E8" s="55"/>
      <c r="F8" s="11"/>
    </row>
    <row r="9" spans="1:6" ht="14.1" customHeight="1" thickBot="1">
      <c r="A9" s="9"/>
      <c r="B9" s="12" t="s">
        <v>4</v>
      </c>
      <c r="C9" s="13" t="s">
        <v>5</v>
      </c>
      <c r="D9" s="13" t="s">
        <v>6</v>
      </c>
      <c r="E9" s="14" t="s">
        <v>7</v>
      </c>
      <c r="F9" s="15"/>
    </row>
    <row r="10" spans="1:6" ht="14.1" customHeight="1">
      <c r="A10" s="16"/>
      <c r="B10" s="17" t="s">
        <v>8</v>
      </c>
      <c r="C10" s="18">
        <f>SUM(C11,C18,C41,C52,C66)</f>
        <v>21640487105.089985</v>
      </c>
      <c r="D10" s="18">
        <f>SUM(D11,D18,D41,D52,D66)</f>
        <v>23168543960.280083</v>
      </c>
      <c r="E10" s="38">
        <f>IFERROR((D10-C10)/(C10)*100,"S/I")</f>
        <v>7.0611019417889569</v>
      </c>
      <c r="F10" s="19"/>
    </row>
    <row r="11" spans="1:6" ht="14.1" customHeight="1">
      <c r="B11" s="20" t="s">
        <v>9</v>
      </c>
      <c r="C11" s="21">
        <f>SUM(C12:C17)</f>
        <v>746737014.95999992</v>
      </c>
      <c r="D11" s="21">
        <f>SUM(D12:D17)</f>
        <v>815306941.75000012</v>
      </c>
      <c r="E11" s="38">
        <f t="shared" ref="E11:E66" si="0">IFERROR((D11-C11)/(C11)*100,"S/I")</f>
        <v>9.1826071851645459</v>
      </c>
      <c r="F11" s="22"/>
    </row>
    <row r="12" spans="1:6" ht="14.1" customHeight="1">
      <c r="A12" s="23"/>
      <c r="B12" s="23" t="s">
        <v>10</v>
      </c>
      <c r="C12" s="35">
        <v>243780464.55000001</v>
      </c>
      <c r="D12" s="35">
        <v>250114661.49000001</v>
      </c>
      <c r="E12" s="38">
        <f t="shared" si="0"/>
        <v>2.5983201532134408</v>
      </c>
      <c r="F12" s="25"/>
    </row>
    <row r="13" spans="1:6" ht="14.1" customHeight="1">
      <c r="A13" s="23"/>
      <c r="B13" s="23" t="s">
        <v>11</v>
      </c>
      <c r="C13" s="35">
        <v>346582380.79999995</v>
      </c>
      <c r="D13" s="35">
        <v>402582017.85000008</v>
      </c>
      <c r="E13" s="38">
        <f t="shared" si="0"/>
        <v>16.157669908302548</v>
      </c>
      <c r="F13" s="25"/>
    </row>
    <row r="14" spans="1:6" ht="14.1" customHeight="1">
      <c r="A14" s="23"/>
      <c r="B14" s="23" t="s">
        <v>12</v>
      </c>
      <c r="C14" s="35">
        <v>35158999.290000007</v>
      </c>
      <c r="D14" s="35">
        <v>35173068.510000005</v>
      </c>
      <c r="E14" s="38">
        <f t="shared" si="0"/>
        <v>4.001598533551097E-2</v>
      </c>
      <c r="F14" s="25"/>
    </row>
    <row r="15" spans="1:6" ht="14.1" customHeight="1">
      <c r="A15" s="23"/>
      <c r="B15" s="23" t="s">
        <v>13</v>
      </c>
      <c r="C15" s="35">
        <v>97364395.73999998</v>
      </c>
      <c r="D15" s="35">
        <v>99965775.689999953</v>
      </c>
      <c r="E15" s="38">
        <f t="shared" si="0"/>
        <v>2.671797971146094</v>
      </c>
      <c r="F15" s="25"/>
    </row>
    <row r="16" spans="1:6" ht="14.1" customHeight="1">
      <c r="A16" s="23"/>
      <c r="B16" s="23" t="s">
        <v>14</v>
      </c>
      <c r="C16" s="35">
        <v>12382612.690000003</v>
      </c>
      <c r="D16" s="35">
        <v>16003256.319999997</v>
      </c>
      <c r="E16" s="38">
        <f t="shared" si="0"/>
        <v>29.239738984358009</v>
      </c>
      <c r="F16" s="25"/>
    </row>
    <row r="17" spans="1:6" ht="14.1" customHeight="1">
      <c r="A17" s="23"/>
      <c r="B17" s="23" t="s">
        <v>15</v>
      </c>
      <c r="C17" s="35">
        <v>11468161.890000001</v>
      </c>
      <c r="D17" s="35">
        <v>11468161.890000001</v>
      </c>
      <c r="E17" s="38">
        <f t="shared" si="0"/>
        <v>0</v>
      </c>
      <c r="F17" s="25"/>
    </row>
    <row r="18" spans="1:6" ht="14.1" customHeight="1">
      <c r="A18" s="20"/>
      <c r="B18" s="20" t="s">
        <v>16</v>
      </c>
      <c r="C18" s="36">
        <f>SUM(C19:C40)</f>
        <v>12766963670.509985</v>
      </c>
      <c r="D18" s="24">
        <f>SUM(D19:D40)</f>
        <v>14769570342.540079</v>
      </c>
      <c r="E18" s="38">
        <f t="shared" si="0"/>
        <v>15.685849225496376</v>
      </c>
      <c r="F18" s="25"/>
    </row>
    <row r="19" spans="1:6" ht="14.1" customHeight="1">
      <c r="A19" s="26"/>
      <c r="B19" s="26" t="s">
        <v>17</v>
      </c>
      <c r="C19" s="35">
        <v>1429749.81</v>
      </c>
      <c r="D19" s="35">
        <v>1583567.5000000007</v>
      </c>
      <c r="E19" s="38">
        <f t="shared" si="0"/>
        <v>10.758364080496058</v>
      </c>
      <c r="F19" s="25"/>
    </row>
    <row r="20" spans="1:6" ht="14.1" customHeight="1">
      <c r="A20" s="26"/>
      <c r="B20" s="26" t="s">
        <v>18</v>
      </c>
      <c r="C20" s="35">
        <v>140717533.58000001</v>
      </c>
      <c r="D20" s="35">
        <v>142581505.38999987</v>
      </c>
      <c r="E20" s="38">
        <f t="shared" si="0"/>
        <v>1.3246194433475893</v>
      </c>
      <c r="F20" s="25"/>
    </row>
    <row r="21" spans="1:6" ht="14.1" customHeight="1">
      <c r="A21" s="26"/>
      <c r="B21" s="26" t="s">
        <v>19</v>
      </c>
      <c r="C21" s="35">
        <v>298292810.10000062</v>
      </c>
      <c r="D21" s="35">
        <v>779234152.00000203</v>
      </c>
      <c r="E21" s="41">
        <f t="shared" si="0"/>
        <v>161.23128872558783</v>
      </c>
      <c r="F21" s="25"/>
    </row>
    <row r="22" spans="1:6" ht="14.1" customHeight="1">
      <c r="A22" s="26"/>
      <c r="B22" s="26" t="s">
        <v>20</v>
      </c>
      <c r="C22" s="35">
        <v>7735745319.2199831</v>
      </c>
      <c r="D22" s="35">
        <v>8395280295.3600721</v>
      </c>
      <c r="E22" s="38">
        <f t="shared" si="0"/>
        <v>8.5258103637593869</v>
      </c>
      <c r="F22" s="25"/>
    </row>
    <row r="23" spans="1:6" ht="14.1" customHeight="1">
      <c r="A23" s="26"/>
      <c r="B23" s="26" t="s">
        <v>21</v>
      </c>
      <c r="C23" s="35">
        <v>42396865.110000052</v>
      </c>
      <c r="D23" s="35">
        <v>53937292.170000002</v>
      </c>
      <c r="E23" s="38">
        <f t="shared" si="0"/>
        <v>27.22000088935334</v>
      </c>
      <c r="F23" s="25"/>
    </row>
    <row r="24" spans="1:6" ht="14.1" customHeight="1">
      <c r="A24" s="26"/>
      <c r="B24" s="26" t="s">
        <v>22</v>
      </c>
      <c r="C24" s="35">
        <v>956590963.21000016</v>
      </c>
      <c r="D24" s="35">
        <v>1226905727.6200027</v>
      </c>
      <c r="E24" s="38">
        <f t="shared" si="0"/>
        <v>28.258134856607509</v>
      </c>
      <c r="F24" s="25"/>
    </row>
    <row r="25" spans="1:6" ht="14.1" customHeight="1">
      <c r="A25" s="26"/>
      <c r="B25" s="26" t="s">
        <v>23</v>
      </c>
      <c r="C25" s="35">
        <v>74359532.060000002</v>
      </c>
      <c r="D25" s="35">
        <v>70151574.269999981</v>
      </c>
      <c r="E25" s="38">
        <f t="shared" si="0"/>
        <v>-5.6589352749082122</v>
      </c>
      <c r="F25" s="25"/>
    </row>
    <row r="26" spans="1:6" ht="14.1" customHeight="1">
      <c r="A26" s="26"/>
      <c r="B26" s="26" t="s">
        <v>24</v>
      </c>
      <c r="C26" s="35">
        <v>39037545.070000038</v>
      </c>
      <c r="D26" s="35">
        <v>62327592.469999999</v>
      </c>
      <c r="E26" s="38">
        <f t="shared" si="0"/>
        <v>59.660635314637467</v>
      </c>
      <c r="F26" s="25"/>
    </row>
    <row r="27" spans="1:6" ht="14.1" customHeight="1">
      <c r="A27" s="26"/>
      <c r="B27" s="26" t="s">
        <v>25</v>
      </c>
      <c r="C27" s="35">
        <v>54768595.739999987</v>
      </c>
      <c r="D27" s="35">
        <v>83865474.200000003</v>
      </c>
      <c r="E27" s="38">
        <f t="shared" si="0"/>
        <v>53.126939018356545</v>
      </c>
      <c r="F27" s="25"/>
    </row>
    <row r="28" spans="1:6" ht="14.1" customHeight="1">
      <c r="A28" s="26"/>
      <c r="B28" s="26" t="s">
        <v>26</v>
      </c>
      <c r="C28" s="35">
        <v>88697536.359999999</v>
      </c>
      <c r="D28" s="35">
        <v>137672644.00000012</v>
      </c>
      <c r="E28" s="38">
        <f t="shared" si="0"/>
        <v>55.215860157854927</v>
      </c>
      <c r="F28" s="25"/>
    </row>
    <row r="29" spans="1:6" ht="14.1" customHeight="1">
      <c r="A29" s="26"/>
      <c r="B29" s="26" t="s">
        <v>27</v>
      </c>
      <c r="C29" s="35">
        <v>562034477.07999945</v>
      </c>
      <c r="D29" s="35">
        <v>572419478.00999904</v>
      </c>
      <c r="E29" s="38">
        <f t="shared" si="0"/>
        <v>1.8477515799304602</v>
      </c>
      <c r="F29" s="25"/>
    </row>
    <row r="30" spans="1:6" ht="14.1" customHeight="1">
      <c r="A30" s="26"/>
      <c r="B30" s="26" t="s">
        <v>28</v>
      </c>
      <c r="C30" s="35">
        <v>40252643.909999996</v>
      </c>
      <c r="D30" s="35">
        <v>78955122.290000007</v>
      </c>
      <c r="E30" s="38">
        <f t="shared" si="0"/>
        <v>96.148910035658858</v>
      </c>
      <c r="F30" s="25"/>
    </row>
    <row r="31" spans="1:6" ht="14.1" customHeight="1">
      <c r="A31" s="26"/>
      <c r="B31" s="26" t="s">
        <v>29</v>
      </c>
      <c r="C31" s="35">
        <v>95049391.270000368</v>
      </c>
      <c r="D31" s="35">
        <v>126336217.87999989</v>
      </c>
      <c r="E31" s="38">
        <f t="shared" si="0"/>
        <v>32.91638819771623</v>
      </c>
      <c r="F31" s="25"/>
    </row>
    <row r="32" spans="1:6" ht="14.1" customHeight="1">
      <c r="A32" s="26"/>
      <c r="B32" s="26" t="s">
        <v>30</v>
      </c>
      <c r="C32" s="35">
        <v>123083499.73000009</v>
      </c>
      <c r="D32" s="35">
        <v>98334681.250000089</v>
      </c>
      <c r="E32" s="38">
        <f t="shared" si="0"/>
        <v>-20.107340573098593</v>
      </c>
      <c r="F32" s="25"/>
    </row>
    <row r="33" spans="1:6" ht="14.1" customHeight="1">
      <c r="A33" s="26"/>
      <c r="B33" s="26" t="s">
        <v>31</v>
      </c>
      <c r="C33" s="35">
        <v>312425506.11999965</v>
      </c>
      <c r="D33" s="35">
        <v>397064516.74999994</v>
      </c>
      <c r="E33" s="38">
        <f t="shared" si="0"/>
        <v>27.090941351469322</v>
      </c>
      <c r="F33" s="25"/>
    </row>
    <row r="34" spans="1:6" ht="14.1" customHeight="1">
      <c r="A34" s="26"/>
      <c r="B34" s="26" t="s">
        <v>32</v>
      </c>
      <c r="C34" s="35">
        <v>1147246874.3900032</v>
      </c>
      <c r="D34" s="35">
        <v>1496939207.7000003</v>
      </c>
      <c r="E34" s="38">
        <f t="shared" si="0"/>
        <v>30.48100117909933</v>
      </c>
      <c r="F34" s="25"/>
    </row>
    <row r="35" spans="1:6" ht="14.1" customHeight="1">
      <c r="A35" s="26"/>
      <c r="B35" s="26" t="s">
        <v>33</v>
      </c>
      <c r="C35" s="35">
        <v>26283953.949999992</v>
      </c>
      <c r="D35" s="35">
        <v>28855444.650000025</v>
      </c>
      <c r="E35" s="38">
        <f t="shared" si="0"/>
        <v>9.7835002484473375</v>
      </c>
      <c r="F35" s="25"/>
    </row>
    <row r="36" spans="1:6" ht="14.1" customHeight="1">
      <c r="A36" s="26"/>
      <c r="B36" s="26" t="s">
        <v>34</v>
      </c>
      <c r="C36" s="35">
        <v>23202065.229999997</v>
      </c>
      <c r="D36" s="35">
        <v>23903077.620000008</v>
      </c>
      <c r="E36" s="38">
        <f t="shared" si="0"/>
        <v>3.0213361743919718</v>
      </c>
      <c r="F36" s="25"/>
    </row>
    <row r="37" spans="1:6" ht="14.1" customHeight="1">
      <c r="A37" s="26"/>
      <c r="B37" s="26" t="s">
        <v>35</v>
      </c>
      <c r="C37" s="35">
        <v>93916902.560000032</v>
      </c>
      <c r="D37" s="35">
        <v>68599925.030000001</v>
      </c>
      <c r="E37" s="38">
        <f t="shared" si="0"/>
        <v>-26.956785030070545</v>
      </c>
      <c r="F37" s="25"/>
    </row>
    <row r="38" spans="1:6" ht="14.1" customHeight="1">
      <c r="A38" s="26"/>
      <c r="B38" s="26" t="s">
        <v>36</v>
      </c>
      <c r="C38" s="35">
        <v>9877496.9199999999</v>
      </c>
      <c r="D38" s="35">
        <v>10948004.089999998</v>
      </c>
      <c r="E38" s="38">
        <f t="shared" si="0"/>
        <v>10.837838560419396</v>
      </c>
      <c r="F38" s="25"/>
    </row>
    <row r="39" spans="1:6" ht="14.1" customHeight="1">
      <c r="A39" s="26"/>
      <c r="B39" s="26" t="s">
        <v>37</v>
      </c>
      <c r="C39" s="35">
        <v>897837905.04999936</v>
      </c>
      <c r="D39" s="35">
        <v>909976092.28000021</v>
      </c>
      <c r="E39" s="38">
        <f t="shared" si="0"/>
        <v>1.3519352615575855</v>
      </c>
      <c r="F39" s="25"/>
    </row>
    <row r="40" spans="1:6" ht="14.1" customHeight="1">
      <c r="A40" s="26"/>
      <c r="B40" s="26" t="s">
        <v>38</v>
      </c>
      <c r="C40" s="35">
        <v>3716504.04</v>
      </c>
      <c r="D40" s="35">
        <v>3698750.0100000002</v>
      </c>
      <c r="E40" s="38">
        <f t="shared" si="0"/>
        <v>-0.47770780843816318</v>
      </c>
      <c r="F40" s="25"/>
    </row>
    <row r="41" spans="1:6" ht="14.1" customHeight="1">
      <c r="A41" s="27"/>
      <c r="B41" s="27" t="s">
        <v>39</v>
      </c>
      <c r="C41" s="36">
        <f>SUM(C42:C51)</f>
        <v>353648169.54999995</v>
      </c>
      <c r="D41" s="24">
        <f>SUM(D42:D51)</f>
        <v>324436399.65999997</v>
      </c>
      <c r="E41" s="38">
        <f t="shared" si="0"/>
        <v>-8.260121896621305</v>
      </c>
      <c r="F41" s="25"/>
    </row>
    <row r="42" spans="1:6" ht="14.1" customHeight="1">
      <c r="A42" s="26"/>
      <c r="B42" s="26" t="s">
        <v>18</v>
      </c>
      <c r="C42" s="24">
        <v>0</v>
      </c>
      <c r="D42" s="35">
        <v>12603143.48</v>
      </c>
      <c r="E42" s="38" t="s">
        <v>73</v>
      </c>
      <c r="F42" s="25"/>
    </row>
    <row r="43" spans="1:6" ht="14.1" customHeight="1">
      <c r="A43" s="26"/>
      <c r="B43" s="26" t="s">
        <v>19</v>
      </c>
      <c r="C43" s="35">
        <v>6183100</v>
      </c>
      <c r="D43" s="35">
        <v>8183100</v>
      </c>
      <c r="E43" s="38">
        <f t="shared" si="0"/>
        <v>32.346234089696111</v>
      </c>
      <c r="F43" s="25"/>
    </row>
    <row r="44" spans="1:6" ht="14.1" customHeight="1">
      <c r="A44" s="26"/>
      <c r="B44" s="26" t="s">
        <v>20</v>
      </c>
      <c r="C44" s="24">
        <v>0</v>
      </c>
      <c r="D44" s="24">
        <v>0</v>
      </c>
      <c r="E44" s="38">
        <v>0</v>
      </c>
      <c r="F44" s="25"/>
    </row>
    <row r="45" spans="1:6" ht="14.1" customHeight="1">
      <c r="A45" s="26"/>
      <c r="B45" s="26" t="s">
        <v>23</v>
      </c>
      <c r="C45" s="24">
        <v>0</v>
      </c>
      <c r="D45" s="35">
        <v>3583333.34</v>
      </c>
      <c r="E45" s="38" t="s">
        <v>73</v>
      </c>
      <c r="F45" s="25"/>
    </row>
    <row r="46" spans="1:6" ht="14.1" customHeight="1">
      <c r="A46" s="26"/>
      <c r="B46" s="26" t="s">
        <v>25</v>
      </c>
      <c r="C46" s="35">
        <v>115600000</v>
      </c>
      <c r="D46" s="35">
        <v>143562500</v>
      </c>
      <c r="E46" s="38">
        <f t="shared" si="0"/>
        <v>24.189013840830452</v>
      </c>
      <c r="F46" s="25"/>
    </row>
    <row r="47" spans="1:6" ht="14.1" customHeight="1">
      <c r="A47" s="26"/>
      <c r="B47" s="26" t="s">
        <v>26</v>
      </c>
      <c r="C47" s="35">
        <v>1602521.7899999998</v>
      </c>
      <c r="D47" s="35">
        <v>6851986.2799999975</v>
      </c>
      <c r="E47" s="41">
        <f t="shared" si="0"/>
        <v>327.57523315798397</v>
      </c>
      <c r="F47" s="25"/>
    </row>
    <row r="48" spans="1:6" ht="14.1" customHeight="1">
      <c r="A48" s="26"/>
      <c r="B48" s="26" t="s">
        <v>27</v>
      </c>
      <c r="C48" s="24">
        <v>0</v>
      </c>
      <c r="D48" s="24">
        <v>0</v>
      </c>
      <c r="E48" s="38">
        <v>0</v>
      </c>
      <c r="F48" s="25"/>
    </row>
    <row r="49" spans="1:6" ht="14.1" customHeight="1">
      <c r="A49" s="26"/>
      <c r="B49" s="26" t="s">
        <v>28</v>
      </c>
      <c r="C49" s="35">
        <v>8956650.8900000006</v>
      </c>
      <c r="D49" s="35">
        <v>6859477.5699999994</v>
      </c>
      <c r="E49" s="38">
        <f t="shared" si="0"/>
        <v>-23.414704287977457</v>
      </c>
      <c r="F49" s="25"/>
    </row>
    <row r="50" spans="1:6" ht="14.1" customHeight="1">
      <c r="A50" s="26"/>
      <c r="B50" s="26" t="s">
        <v>29</v>
      </c>
      <c r="C50" s="35">
        <v>46899747.960000001</v>
      </c>
      <c r="D50" s="35">
        <v>69578443.900000006</v>
      </c>
      <c r="E50" s="38">
        <f t="shared" si="0"/>
        <v>48.355688306347147</v>
      </c>
      <c r="F50" s="25"/>
    </row>
    <row r="51" spans="1:6" ht="14.1" customHeight="1">
      <c r="A51" s="26"/>
      <c r="B51" s="28" t="s">
        <v>32</v>
      </c>
      <c r="C51" s="35">
        <v>174406148.90999997</v>
      </c>
      <c r="D51" s="35">
        <v>73214415.090000004</v>
      </c>
      <c r="E51" s="38">
        <f t="shared" si="0"/>
        <v>-58.02073748685239</v>
      </c>
      <c r="F51" s="25"/>
    </row>
    <row r="52" spans="1:6" ht="14.1" customHeight="1">
      <c r="A52" s="27"/>
      <c r="B52" s="27" t="s">
        <v>40</v>
      </c>
      <c r="C52" s="36">
        <f>SUM(C53:C65)</f>
        <v>5125647510.5100002</v>
      </c>
      <c r="D52" s="24">
        <f>SUM(D53:D65)</f>
        <v>4478830276.3200006</v>
      </c>
      <c r="E52" s="38">
        <f t="shared" si="0"/>
        <v>-12.619229723926948</v>
      </c>
      <c r="F52" s="25"/>
    </row>
    <row r="53" spans="1:6" ht="14.1" customHeight="1">
      <c r="A53" s="26"/>
      <c r="B53" s="26" t="s">
        <v>18</v>
      </c>
      <c r="C53" s="35">
        <v>103886788.72999996</v>
      </c>
      <c r="D53" s="35">
        <v>91230391.880000055</v>
      </c>
      <c r="E53" s="38">
        <f t="shared" si="0"/>
        <v>-12.182874266037494</v>
      </c>
      <c r="F53" s="25"/>
    </row>
    <row r="54" spans="1:6" ht="14.1" customHeight="1">
      <c r="A54" s="26"/>
      <c r="B54" s="26" t="s">
        <v>19</v>
      </c>
      <c r="C54" s="35">
        <v>9470513.9700000007</v>
      </c>
      <c r="D54" s="35">
        <v>9295753.7999999989</v>
      </c>
      <c r="E54" s="38">
        <f t="shared" si="0"/>
        <v>-1.8453081908077453</v>
      </c>
      <c r="F54" s="25"/>
    </row>
    <row r="55" spans="1:6" ht="14.1" customHeight="1">
      <c r="A55" s="26"/>
      <c r="B55" s="26" t="s">
        <v>20</v>
      </c>
      <c r="C55" s="35">
        <v>749736118.19999933</v>
      </c>
      <c r="D55" s="35">
        <v>707098195.04000008</v>
      </c>
      <c r="E55" s="38">
        <f t="shared" si="0"/>
        <v>-5.6870573692469719</v>
      </c>
      <c r="F55" s="25"/>
    </row>
    <row r="56" spans="1:6" ht="14.1" customHeight="1">
      <c r="A56" s="26"/>
      <c r="B56" s="26" t="s">
        <v>21</v>
      </c>
      <c r="C56" s="35">
        <v>3219136371.3800006</v>
      </c>
      <c r="D56" s="35">
        <v>2601611900.1400003</v>
      </c>
      <c r="E56" s="38">
        <f t="shared" si="0"/>
        <v>-19.182923616723816</v>
      </c>
      <c r="F56" s="25"/>
    </row>
    <row r="57" spans="1:6" ht="14.1" customHeight="1">
      <c r="A57" s="26"/>
      <c r="B57" s="26" t="s">
        <v>22</v>
      </c>
      <c r="C57" s="35">
        <v>208417774.76999998</v>
      </c>
      <c r="D57" s="35">
        <v>184990749.98000002</v>
      </c>
      <c r="E57" s="38">
        <f t="shared" si="0"/>
        <v>-11.24041594621808</v>
      </c>
      <c r="F57" s="25"/>
    </row>
    <row r="58" spans="1:6" ht="14.1" customHeight="1">
      <c r="A58" s="26"/>
      <c r="B58" s="26" t="s">
        <v>23</v>
      </c>
      <c r="C58" s="35">
        <v>22148644.109999999</v>
      </c>
      <c r="D58" s="35">
        <v>104985229.88</v>
      </c>
      <c r="E58" s="38">
        <f t="shared" si="0"/>
        <v>374.00296541222451</v>
      </c>
      <c r="F58" s="25"/>
    </row>
    <row r="59" spans="1:6" ht="14.1" customHeight="1">
      <c r="A59" s="26"/>
      <c r="B59" s="26" t="s">
        <v>24</v>
      </c>
      <c r="C59" s="35">
        <v>1500000</v>
      </c>
      <c r="D59" s="24">
        <v>0</v>
      </c>
      <c r="E59" s="41">
        <f t="shared" si="0"/>
        <v>-100</v>
      </c>
      <c r="F59" s="25"/>
    </row>
    <row r="60" spans="1:6" ht="14.1" customHeight="1">
      <c r="A60" s="26"/>
      <c r="B60" s="26" t="s">
        <v>26</v>
      </c>
      <c r="C60" s="35">
        <v>13507049.839999996</v>
      </c>
      <c r="D60" s="35">
        <v>19197496.060000002</v>
      </c>
      <c r="E60" s="38">
        <f t="shared" si="0"/>
        <v>42.129453044203821</v>
      </c>
      <c r="F60" s="25"/>
    </row>
    <row r="61" spans="1:6" ht="14.1" customHeight="1">
      <c r="A61" s="26"/>
      <c r="B61" s="26" t="s">
        <v>27</v>
      </c>
      <c r="C61" s="35">
        <v>266637453.93000004</v>
      </c>
      <c r="D61" s="35">
        <v>356129600.45999992</v>
      </c>
      <c r="E61" s="38">
        <f t="shared" si="0"/>
        <v>33.563231725687771</v>
      </c>
      <c r="F61" s="25"/>
    </row>
    <row r="62" spans="1:6" ht="14.1" customHeight="1">
      <c r="A62" s="26"/>
      <c r="B62" s="26" t="s">
        <v>28</v>
      </c>
      <c r="C62" s="35">
        <v>99055988.229999974</v>
      </c>
      <c r="D62" s="35">
        <v>120119515.52</v>
      </c>
      <c r="E62" s="38">
        <f t="shared" si="0"/>
        <v>21.264264449204443</v>
      </c>
      <c r="F62" s="25"/>
    </row>
    <row r="63" spans="1:6" ht="14.1" customHeight="1">
      <c r="A63" s="26"/>
      <c r="B63" s="26" t="s">
        <v>29</v>
      </c>
      <c r="C63" s="35">
        <v>19464961.830000002</v>
      </c>
      <c r="D63" s="35">
        <v>27468289.799999997</v>
      </c>
      <c r="E63" s="38">
        <f t="shared" si="0"/>
        <v>41.116587023895512</v>
      </c>
      <c r="F63" s="25"/>
    </row>
    <row r="64" spans="1:6" ht="14.1" customHeight="1">
      <c r="A64" s="26"/>
      <c r="B64" s="26" t="s">
        <v>31</v>
      </c>
      <c r="C64" s="35">
        <v>410865402.75</v>
      </c>
      <c r="D64" s="35">
        <v>254916303.81</v>
      </c>
      <c r="E64" s="38">
        <f t="shared" si="0"/>
        <v>-37.95624988042389</v>
      </c>
      <c r="F64" s="25"/>
    </row>
    <row r="65" spans="1:6" ht="14.1" customHeight="1">
      <c r="A65" s="26"/>
      <c r="B65" s="26" t="s">
        <v>32</v>
      </c>
      <c r="C65" s="35">
        <v>1820442.77</v>
      </c>
      <c r="D65" s="35">
        <v>1786849.95</v>
      </c>
      <c r="E65" s="38">
        <f t="shared" si="0"/>
        <v>-1.8453104131364737</v>
      </c>
      <c r="F65" s="25"/>
    </row>
    <row r="66" spans="1:6" ht="14.1" customHeight="1" thickBot="1">
      <c r="B66" s="29" t="s">
        <v>41</v>
      </c>
      <c r="C66" s="37">
        <v>2647490739.5599999</v>
      </c>
      <c r="D66" s="40">
        <v>2780400000.0100002</v>
      </c>
      <c r="E66" s="39">
        <f t="shared" si="0"/>
        <v>5.0201973689278763</v>
      </c>
      <c r="F66" s="30"/>
    </row>
    <row r="67" spans="1:6" ht="14.1" customHeight="1">
      <c r="B67" s="23" t="s">
        <v>42</v>
      </c>
      <c r="E67" s="38"/>
    </row>
    <row r="68" spans="1:6" ht="14.1" customHeight="1">
      <c r="B68" s="23" t="s">
        <v>43</v>
      </c>
      <c r="E68" s="38"/>
    </row>
    <row r="69" spans="1:6" ht="14.1" customHeight="1">
      <c r="B69" s="23" t="s">
        <v>44</v>
      </c>
      <c r="E69" s="38"/>
    </row>
  </sheetData>
  <mergeCells count="6">
    <mergeCell ref="C8:E8"/>
    <mergeCell ref="B2:E3"/>
    <mergeCell ref="B4:E5"/>
    <mergeCell ref="B6:C7"/>
    <mergeCell ref="D6:E6"/>
    <mergeCell ref="D7:E7"/>
  </mergeCells>
  <conditionalFormatting sqref="B66">
    <cfRule type="containsBlanks" dxfId="0" priority="1">
      <formula>LEN(TRIM(B66))=0</formula>
    </cfRule>
  </conditionalFormatting>
  <pageMargins left="0.70866141732283472" right="0.70866141732283472" top="0.74803149606299213" bottom="0.74803149606299213" header="0.31496062992125984" footer="0.31496062992125984"/>
  <pageSetup scale="67" fitToHeight="0" orientation="portrait" r:id="rId1"/>
  <headerFooter>
    <oddFooter>&amp;RSección 1.9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C8" sqref="C8"/>
    </sheetView>
  </sheetViews>
  <sheetFormatPr baseColWidth="10" defaultRowHeight="15"/>
  <cols>
    <col min="1" max="1" width="27.5703125" customWidth="1"/>
    <col min="2" max="2" width="52.5703125" customWidth="1"/>
  </cols>
  <sheetData>
    <row r="1" spans="1:2" ht="15.75">
      <c r="A1" s="60" t="s">
        <v>74</v>
      </c>
      <c r="B1" s="60"/>
    </row>
    <row r="3" spans="1:2" ht="15.75">
      <c r="A3" s="61" t="s">
        <v>75</v>
      </c>
      <c r="B3" s="61"/>
    </row>
    <row r="4" spans="1:2">
      <c r="A4" s="42" t="s">
        <v>76</v>
      </c>
      <c r="B4" s="43" t="s">
        <v>77</v>
      </c>
    </row>
    <row r="5" spans="1:2">
      <c r="A5" s="42" t="s">
        <v>78</v>
      </c>
      <c r="B5" s="44" t="s">
        <v>79</v>
      </c>
    </row>
    <row r="6" spans="1:2">
      <c r="A6" s="42" t="s">
        <v>80</v>
      </c>
      <c r="B6" s="44" t="s">
        <v>81</v>
      </c>
    </row>
    <row r="7" spans="1:2">
      <c r="A7" s="42" t="s">
        <v>82</v>
      </c>
      <c r="B7" s="45" t="s">
        <v>83</v>
      </c>
    </row>
    <row r="8" spans="1:2">
      <c r="A8" s="42" t="s">
        <v>84</v>
      </c>
      <c r="B8" s="46" t="s">
        <v>112</v>
      </c>
    </row>
    <row r="9" spans="1:2">
      <c r="A9" s="42" t="s">
        <v>85</v>
      </c>
      <c r="B9" s="47" t="s">
        <v>86</v>
      </c>
    </row>
    <row r="10" spans="1:2">
      <c r="A10" s="42" t="s">
        <v>87</v>
      </c>
      <c r="B10" s="45" t="s">
        <v>88</v>
      </c>
    </row>
    <row r="11" spans="1:2">
      <c r="A11" s="42" t="s">
        <v>89</v>
      </c>
      <c r="B11" s="48">
        <v>1</v>
      </c>
    </row>
    <row r="12" spans="1:2">
      <c r="A12" s="62" t="s">
        <v>90</v>
      </c>
      <c r="B12" s="65" t="s">
        <v>91</v>
      </c>
    </row>
    <row r="13" spans="1:2">
      <c r="A13" s="63"/>
      <c r="B13" s="66"/>
    </row>
    <row r="14" spans="1:2">
      <c r="A14" s="64"/>
      <c r="B14" s="67"/>
    </row>
    <row r="15" spans="1:2">
      <c r="A15" s="42" t="s">
        <v>92</v>
      </c>
      <c r="B15" s="45" t="s">
        <v>83</v>
      </c>
    </row>
    <row r="16" spans="1:2" ht="30">
      <c r="A16" s="42" t="s">
        <v>93</v>
      </c>
      <c r="B16" s="45" t="s">
        <v>94</v>
      </c>
    </row>
    <row r="17" spans="1:2">
      <c r="A17" s="42" t="s">
        <v>95</v>
      </c>
      <c r="B17" s="44" t="s">
        <v>96</v>
      </c>
    </row>
    <row r="18" spans="1:2">
      <c r="A18" s="42" t="s">
        <v>97</v>
      </c>
      <c r="B18" s="44" t="s">
        <v>98</v>
      </c>
    </row>
    <row r="19" spans="1:2">
      <c r="A19" s="42" t="s">
        <v>99</v>
      </c>
      <c r="B19" s="49" t="s">
        <v>100</v>
      </c>
    </row>
    <row r="21" spans="1:2" ht="15.75">
      <c r="A21" s="61" t="s">
        <v>75</v>
      </c>
      <c r="B21" s="61"/>
    </row>
    <row r="22" spans="1:2">
      <c r="A22" s="50" t="s">
        <v>101</v>
      </c>
      <c r="B22" s="50" t="s">
        <v>102</v>
      </c>
    </row>
    <row r="23" spans="1:2">
      <c r="A23" s="42" t="s">
        <v>103</v>
      </c>
      <c r="B23" s="51" t="s">
        <v>104</v>
      </c>
    </row>
    <row r="24" spans="1:2" ht="30">
      <c r="A24" s="42" t="s">
        <v>7</v>
      </c>
      <c r="B24" s="51" t="s">
        <v>105</v>
      </c>
    </row>
    <row r="25" spans="1:2" ht="180">
      <c r="A25" s="52" t="s">
        <v>106</v>
      </c>
      <c r="B25" s="51" t="s">
        <v>107</v>
      </c>
    </row>
    <row r="26" spans="1:2" ht="30">
      <c r="A26" s="53" t="s">
        <v>108</v>
      </c>
      <c r="B26" s="51" t="s">
        <v>109</v>
      </c>
    </row>
    <row r="27" spans="1:2">
      <c r="A27" s="42" t="s">
        <v>110</v>
      </c>
      <c r="B27" s="51" t="s">
        <v>111</v>
      </c>
    </row>
  </sheetData>
  <mergeCells count="5">
    <mergeCell ref="A1:B1"/>
    <mergeCell ref="A3:B3"/>
    <mergeCell ref="A12:A14"/>
    <mergeCell ref="B12:B14"/>
    <mergeCell ref="A21:B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7" workbookViewId="0">
      <selection activeCell="E7" sqref="E7"/>
    </sheetView>
  </sheetViews>
  <sheetFormatPr baseColWidth="10" defaultRowHeight="15"/>
  <sheetData>
    <row r="1" spans="1:3">
      <c r="A1" s="31" t="s">
        <v>47</v>
      </c>
      <c r="B1" s="31" t="s">
        <v>48</v>
      </c>
      <c r="C1" s="31" t="s">
        <v>49</v>
      </c>
    </row>
    <row r="2" spans="1:3">
      <c r="A2" s="32">
        <v>1</v>
      </c>
      <c r="B2" s="33" t="s">
        <v>50</v>
      </c>
      <c r="C2" s="34">
        <v>1429749.81</v>
      </c>
    </row>
    <row r="3" spans="1:3">
      <c r="A3" s="32">
        <v>2</v>
      </c>
      <c r="B3" s="33" t="s">
        <v>51</v>
      </c>
      <c r="C3" s="34">
        <v>140717533.58000001</v>
      </c>
    </row>
    <row r="4" spans="1:3">
      <c r="A4" s="32">
        <v>3</v>
      </c>
      <c r="B4" s="33" t="s">
        <v>52</v>
      </c>
      <c r="C4" s="34">
        <v>298292810.10000062</v>
      </c>
    </row>
    <row r="5" spans="1:3">
      <c r="A5" s="32">
        <v>4</v>
      </c>
      <c r="B5" s="33" t="s">
        <v>53</v>
      </c>
      <c r="C5" s="34">
        <v>7735745319.2199831</v>
      </c>
    </row>
    <row r="6" spans="1:3">
      <c r="A6" s="32">
        <v>5</v>
      </c>
      <c r="B6" s="33" t="s">
        <v>54</v>
      </c>
      <c r="C6" s="34">
        <v>42396865.110000052</v>
      </c>
    </row>
    <row r="7" spans="1:3">
      <c r="A7" s="32">
        <v>6</v>
      </c>
      <c r="B7" s="33" t="s">
        <v>55</v>
      </c>
      <c r="C7" s="34">
        <v>956590963.21000016</v>
      </c>
    </row>
    <row r="8" spans="1:3">
      <c r="A8" s="32">
        <v>7</v>
      </c>
      <c r="B8" s="33" t="s">
        <v>56</v>
      </c>
      <c r="C8" s="34">
        <v>74359532.060000002</v>
      </c>
    </row>
    <row r="9" spans="1:3">
      <c r="A9" s="32">
        <v>8</v>
      </c>
      <c r="B9" s="33" t="s">
        <v>57</v>
      </c>
      <c r="C9" s="34">
        <v>39037545.070000038</v>
      </c>
    </row>
    <row r="10" spans="1:3">
      <c r="A10" s="32">
        <v>9</v>
      </c>
      <c r="B10" s="33" t="s">
        <v>58</v>
      </c>
      <c r="C10" s="34">
        <v>54768595.739999987</v>
      </c>
    </row>
    <row r="11" spans="1:3">
      <c r="A11" s="32">
        <v>10</v>
      </c>
      <c r="B11" s="33" t="s">
        <v>59</v>
      </c>
      <c r="C11" s="34">
        <v>88697536.359999999</v>
      </c>
    </row>
    <row r="12" spans="1:3">
      <c r="A12" s="32">
        <v>11</v>
      </c>
      <c r="B12" s="33" t="s">
        <v>60</v>
      </c>
      <c r="C12" s="34">
        <v>562034477.07999945</v>
      </c>
    </row>
    <row r="13" spans="1:3">
      <c r="A13" s="32">
        <v>12</v>
      </c>
      <c r="B13" s="33" t="s">
        <v>61</v>
      </c>
      <c r="C13" s="34">
        <v>40252643.909999996</v>
      </c>
    </row>
    <row r="14" spans="1:3">
      <c r="A14" s="32">
        <v>13</v>
      </c>
      <c r="B14" s="33" t="s">
        <v>62</v>
      </c>
      <c r="C14" s="34">
        <v>95049391.270000368</v>
      </c>
    </row>
    <row r="15" spans="1:3">
      <c r="A15" s="32">
        <v>14</v>
      </c>
      <c r="B15" s="33" t="s">
        <v>63</v>
      </c>
      <c r="C15" s="34">
        <v>123083499.73000009</v>
      </c>
    </row>
    <row r="16" spans="1:3">
      <c r="A16" s="32">
        <v>15</v>
      </c>
      <c r="B16" s="33" t="s">
        <v>64</v>
      </c>
      <c r="C16" s="34">
        <v>312425506.11999965</v>
      </c>
    </row>
    <row r="17" spans="1:3">
      <c r="A17" s="32">
        <v>16</v>
      </c>
      <c r="B17" s="33" t="s">
        <v>65</v>
      </c>
      <c r="C17" s="34">
        <v>1147246874.3900032</v>
      </c>
    </row>
    <row r="18" spans="1:3">
      <c r="A18" s="32">
        <v>17</v>
      </c>
      <c r="B18" s="33" t="s">
        <v>66</v>
      </c>
      <c r="C18" s="34">
        <v>26283953.949999992</v>
      </c>
    </row>
    <row r="19" spans="1:3">
      <c r="A19" s="32">
        <v>18</v>
      </c>
      <c r="B19" s="33" t="s">
        <v>67</v>
      </c>
      <c r="C19" s="34">
        <v>23202065.229999997</v>
      </c>
    </row>
    <row r="20" spans="1:3">
      <c r="A20" s="32">
        <v>19</v>
      </c>
      <c r="B20" s="33" t="s">
        <v>68</v>
      </c>
      <c r="C20" s="34">
        <v>93916902.560000032</v>
      </c>
    </row>
    <row r="21" spans="1:3">
      <c r="A21" s="32">
        <v>20</v>
      </c>
      <c r="B21" s="33" t="s">
        <v>69</v>
      </c>
      <c r="C21" s="34">
        <v>9877496.9199999999</v>
      </c>
    </row>
    <row r="22" spans="1:3">
      <c r="A22" s="32">
        <v>22</v>
      </c>
      <c r="B22" s="33" t="s">
        <v>70</v>
      </c>
      <c r="C22" s="34">
        <v>0</v>
      </c>
    </row>
    <row r="23" spans="1:3">
      <c r="A23" s="32">
        <v>23</v>
      </c>
      <c r="B23" s="33" t="s">
        <v>71</v>
      </c>
      <c r="C23" s="34">
        <v>897837905.04999936</v>
      </c>
    </row>
    <row r="24" spans="1:3">
      <c r="A24" s="32">
        <v>30</v>
      </c>
      <c r="B24" s="33" t="s">
        <v>72</v>
      </c>
      <c r="C24" s="34">
        <v>3716504.04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Administrativo</vt:lpstr>
      <vt:lpstr>Metadatos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Gonzalez Ruiz</dc:creator>
  <cp:lastModifiedBy>Francisco Javier Alba Valadez</cp:lastModifiedBy>
  <dcterms:created xsi:type="dcterms:W3CDTF">2017-12-19T20:28:24Z</dcterms:created>
  <dcterms:modified xsi:type="dcterms:W3CDTF">2018-03-01T22:48:04Z</dcterms:modified>
</cp:coreProperties>
</file>