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00"/>
  </bookViews>
  <sheets>
    <sheet name="Hoja1" sheetId="2" r:id="rId1"/>
    <sheet name="Metadatos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#N/A</definedName>
    <definedName name="\b">#N/A</definedName>
    <definedName name="_sec1">#REF!</definedName>
    <definedName name="AAA">#REF!</definedName>
    <definedName name="_xlnm.Extract">[1]EGRESOS!#REF!</definedName>
    <definedName name="base">#REF!</definedName>
    <definedName name="_xlnm.Database">[2]REPORTO!#REF!</definedName>
    <definedName name="BBB">#REF!</definedName>
    <definedName name="CIC">#REF!</definedName>
    <definedName name="COMPARATIVO">[3]ADEF01!#REF!</definedName>
    <definedName name="CONSOLIDADO">[3]ADEF01!#REF!</definedName>
    <definedName name="cuapara2a">[4]BASE!$J$168:$W$206</definedName>
    <definedName name="cuapara2b">[4]BASE!$Z$168:$AM$207</definedName>
    <definedName name="ee">#REF!</definedName>
    <definedName name="ELOY">#REF!</definedName>
    <definedName name="_xlnm.Recorder">#REF!</definedName>
    <definedName name="HF">[5]T1705HF!$B$20:$B$20</definedName>
    <definedName name="I">#REF!</definedName>
    <definedName name="Imprimir_área_IM">#REF!</definedName>
    <definedName name="PART">#REF!</definedName>
    <definedName name="PART1">#REF!</definedName>
    <definedName name="Partida_4100_Capital">[3]ADEF01!#REF!</definedName>
    <definedName name="Partida_4200_Capital">[3]ADEF01!#REF!</definedName>
    <definedName name="Partida_4200_Corriente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>#REF!</definedName>
    <definedName name="serv.pers.millones" localSheetId="1">'[6]1999'!#REF!</definedName>
    <definedName name="serv.pers.millones">'[7]1999'!#REF!</definedName>
    <definedName name="TCAIE">[8]CH1902!$B$20:$B$20</definedName>
    <definedName name="TCFEEIS">#REF!</definedName>
    <definedName name="_xlnm.Print_Titles" localSheetId="0">Hoja1!$1:$9</definedName>
    <definedName name="TRASP">#REF!</definedName>
    <definedName name="U">#REF!</definedName>
  </definedNames>
  <calcPr calcId="162913" concurrentCalc="0"/>
</workbook>
</file>

<file path=xl/calcChain.xml><?xml version="1.0" encoding="utf-8"?>
<calcChain xmlns="http://schemas.openxmlformats.org/spreadsheetml/2006/main">
  <c r="D68" i="2" l="1"/>
  <c r="D73" i="2"/>
  <c r="D54" i="2"/>
  <c r="D44" i="2"/>
  <c r="D20" i="2"/>
  <c r="D13" i="2"/>
  <c r="C73" i="2"/>
  <c r="C68" i="2"/>
  <c r="C54" i="2"/>
  <c r="C44" i="2"/>
  <c r="C43" i="2"/>
  <c r="C20" i="2"/>
  <c r="C13" i="2"/>
  <c r="D43" i="2"/>
  <c r="D12" i="2"/>
  <c r="D11" i="2"/>
  <c r="D10" i="2"/>
  <c r="C12" i="2"/>
  <c r="C11" i="2"/>
  <c r="C10" i="2"/>
</calcChain>
</file>

<file path=xl/sharedStrings.xml><?xml version="1.0" encoding="utf-8"?>
<sst xmlns="http://schemas.openxmlformats.org/spreadsheetml/2006/main" count="126" uniqueCount="114">
  <si>
    <t>Concepto</t>
  </si>
  <si>
    <t>Total</t>
  </si>
  <si>
    <t xml:space="preserve">                         GASTO TOTAL DEL SECTOR PÚBLICO PRESUPUESTARIO</t>
  </si>
  <si>
    <t xml:space="preserve">   Poder Legislativo</t>
  </si>
  <si>
    <t xml:space="preserve">   Poder Judicial</t>
  </si>
  <si>
    <t xml:space="preserve">   Órgano Autónomo Comisión Estatal de Derechos Humanos de Jalisco</t>
  </si>
  <si>
    <t xml:space="preserve">   Órgano Autónomo Instituto Electoral y de Participación Ciudadana</t>
  </si>
  <si>
    <t xml:space="preserve">   Órgano Autónomo Instituto de Transparencia, Información Pública y Protección de Datos Personales del Estado de Jalisco</t>
  </si>
  <si>
    <t xml:space="preserve">   Órgano Autónomo  Tribunal Electoral del Estado de Jalisco</t>
  </si>
  <si>
    <t>Gasto Primario</t>
  </si>
  <si>
    <t xml:space="preserve"> Programable</t>
  </si>
  <si>
    <t xml:space="preserve">  Poder Ejecutivo</t>
  </si>
  <si>
    <t xml:space="preserve">   Despacho del Gobernador</t>
  </si>
  <si>
    <t xml:space="preserve">   Secretaría General de Gobierno</t>
  </si>
  <si>
    <t xml:space="preserve">   Secretaría de Planeación, Administración y Finanzas</t>
  </si>
  <si>
    <t xml:space="preserve">   Secretaría de Educación</t>
  </si>
  <si>
    <t xml:space="preserve">   Secretaría de Salud Jalisco</t>
  </si>
  <si>
    <t xml:space="preserve">   Secretaría de Infraestructura y Obra Pública</t>
  </si>
  <si>
    <t xml:space="preserve">   Secretaría de Desarrollo Económico</t>
  </si>
  <si>
    <t xml:space="preserve">   Secretaría de Turismo</t>
  </si>
  <si>
    <t xml:space="preserve">   Secretaría de Desarrollo Rural</t>
  </si>
  <si>
    <t xml:space="preserve">   Secretaría de Medio Ambiente y Desarrollo Territorial</t>
  </si>
  <si>
    <t xml:space="preserve">   Secretaría de Desarrollo e Integración Social</t>
  </si>
  <si>
    <t xml:space="preserve">   Secretaría de Innovación, Ciencia y Tecnología</t>
  </si>
  <si>
    <t xml:space="preserve">   Secretaría de Cultura</t>
  </si>
  <si>
    <t xml:space="preserve">   Secretaría del Trabajo y Previsión Social</t>
  </si>
  <si>
    <t xml:space="preserve">   Secretaría de Movilidad</t>
  </si>
  <si>
    <t xml:space="preserve">   Fiscalía General del Estado</t>
  </si>
  <si>
    <t xml:space="preserve">   Procuraduría Social</t>
  </si>
  <si>
    <t xml:space="preserve">   Contraloría del Estado de Jalisco</t>
  </si>
  <si>
    <t xml:space="preserve">   Unidades Administrativas de Apoyo</t>
  </si>
  <si>
    <t xml:space="preserve">   Tribunal de Arbitraje y Escalafón</t>
  </si>
  <si>
    <t xml:space="preserve">   Otras Entidades Paraestatales y organismos </t>
  </si>
  <si>
    <t xml:space="preserve">       Secretaría de Salud Jalisco</t>
  </si>
  <si>
    <t xml:space="preserve">       Secretaría de Infraestructura y Obra Pública</t>
  </si>
  <si>
    <t xml:space="preserve">       Secretaría de Desarrollo Económico</t>
  </si>
  <si>
    <t xml:space="preserve">       Secretaría de Desarrollo Rural</t>
  </si>
  <si>
    <t xml:space="preserve">       Secretaría de Medio Ambiente y Desarrollo Territorial</t>
  </si>
  <si>
    <t xml:space="preserve">       Secretaría de Desarrollo e Integración Social</t>
  </si>
  <si>
    <t xml:space="preserve">       Secretaría de Innovación, Ciencia y Tecnología</t>
  </si>
  <si>
    <t xml:space="preserve">       Secretaría de Cultura</t>
  </si>
  <si>
    <t xml:space="preserve">       Secretaría de Movilidad</t>
  </si>
  <si>
    <t xml:space="preserve">       Fiscalía General del Estado</t>
  </si>
  <si>
    <t xml:space="preserve">       Secretaría General de Gobierno</t>
  </si>
  <si>
    <t xml:space="preserve">       Secretaría de Planeación, Administración y Finanzas</t>
  </si>
  <si>
    <t xml:space="preserve">       Secretaría de Educación</t>
  </si>
  <si>
    <t xml:space="preserve">  Fideicomisos, Otras Entidades Paraestatales y OPD</t>
  </si>
  <si>
    <t xml:space="preserve">    Fideicomisos No Empresariales y No Financieros</t>
  </si>
  <si>
    <t xml:space="preserve"> No Programable</t>
  </si>
  <si>
    <t xml:space="preserve">  Deuda Pública</t>
  </si>
  <si>
    <t xml:space="preserve">Costo Financiero </t>
  </si>
  <si>
    <t>2016p_/</t>
  </si>
  <si>
    <t>2017p_/</t>
  </si>
  <si>
    <t>p_/ Cifras preliminares.</t>
  </si>
  <si>
    <t xml:space="preserve">                                  DESEMPEÑO FINANCIERO DEL SECTOR PÚBLICO PRESUPUESTARIO             </t>
  </si>
  <si>
    <t xml:space="preserve">                                           Informe de Evaluación del Desempeño del Gasto Público del Gobierno del Estado </t>
  </si>
  <si>
    <t>En Pesos</t>
  </si>
  <si>
    <t>Metadatos</t>
  </si>
  <si>
    <t>Datos Generales</t>
  </si>
  <si>
    <t>Nombre del archivo</t>
  </si>
  <si>
    <t>Formato</t>
  </si>
  <si>
    <t>XLS</t>
  </si>
  <si>
    <t>Tamaño del archivo</t>
  </si>
  <si>
    <t>Propietario</t>
  </si>
  <si>
    <t>Secretaría de Planeación, Administración y Finanzas</t>
  </si>
  <si>
    <t>Fecha de creación</t>
  </si>
  <si>
    <t>Estado</t>
  </si>
  <si>
    <t>Jalisco</t>
  </si>
  <si>
    <t>Sistema de referencia</t>
  </si>
  <si>
    <t>Versión</t>
  </si>
  <si>
    <t>Propósito</t>
  </si>
  <si>
    <t>Nombre de la dependencia</t>
  </si>
  <si>
    <t>Creador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</si>
  <si>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</si>
  <si>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</si>
  <si>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</si>
  <si>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</si>
  <si>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</si>
  <si>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</si>
  <si>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</si>
  <si>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</si>
  <si>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</si>
  <si>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</si>
  <si>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 xml:space="preserve">En Pesos </t>
  </si>
  <si>
    <t xml:space="preserve">Cifras presentadas en Pesos </t>
  </si>
  <si>
    <t xml:space="preserve">Gasto Programable </t>
  </si>
  <si>
    <t xml:space="preserve">Erogaciones que el Estado realiza para proveer bienes y servicios públicos a la población </t>
  </si>
  <si>
    <t xml:space="preserve">Gasto Primario </t>
  </si>
  <si>
    <t xml:space="preserve">  Intereses de la Deuda Pública </t>
  </si>
  <si>
    <t xml:space="preserve">  ADEFAS</t>
  </si>
  <si>
    <t xml:space="preserve">  Participaciones</t>
  </si>
  <si>
    <t xml:space="preserve">       Universidad de Guadalajara </t>
  </si>
  <si>
    <t xml:space="preserve">Var. % </t>
  </si>
  <si>
    <t xml:space="preserve">No se consideran Ingresos Propios de las Entidades Paraestatales </t>
  </si>
  <si>
    <t xml:space="preserve"> Otros Poderes y Autónomos</t>
  </si>
  <si>
    <t xml:space="preserve">   Consejo Económico y Social del Estado de Jalisco para el Desarrollo y la Competitividad </t>
  </si>
  <si>
    <t>Dirección de Evaluación del Desempeño del Gasto Público</t>
  </si>
  <si>
    <t>Var. %</t>
  </si>
  <si>
    <t>-</t>
  </si>
  <si>
    <t>Fuente: Secretaría de Planeación, Administración y Finanzas</t>
  </si>
  <si>
    <t>Desempeño Financiero en el Sector Público Financiero</t>
  </si>
  <si>
    <t xml:space="preserve">Secretaría de Hacienda y Crédito Público. </t>
  </si>
  <si>
    <t xml:space="preserve">Gasto No Programable </t>
  </si>
  <si>
    <t xml:space="preserve">Evaluar el desempeño del Gasto Público del Gobierno del Estado enfocado al Sector Público Financiero </t>
  </si>
  <si>
    <t xml:space="preserve">   Aportaciones, Transferencias,Subsidios a Municipios </t>
  </si>
  <si>
    <t>Abril-Junio</t>
  </si>
  <si>
    <t>Segundo Trimestre de 2017</t>
  </si>
  <si>
    <t xml:space="preserve">  Otras Aportaciones, Transferencias y Subsidios a Municipios </t>
  </si>
  <si>
    <t>204 KB</t>
  </si>
  <si>
    <t>Junio 2017</t>
  </si>
  <si>
    <t xml:space="preserve">Variación Porcentual: Describe la diferencia que hay entre un valor pasado y un valor futuro. </t>
  </si>
  <si>
    <t>Erogaciones que no corresponden a la provisión de bienes y Servicios Públicos a la población.</t>
  </si>
  <si>
    <t>Es el que resulta de descontar el costo financiero al gasto neto presupuestario y representa la parte de las erogaciones presupuestarias que no están asociadas a obligaciones financieras adquiridas en el pasado.</t>
  </si>
  <si>
    <t>Se refiere a los intereses, comisiones y gastos de la deuda publica, así como las erogaciones para saneamiento financiero y de apoyo a ahorradores y deudores de la banca.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</si>
</sst>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000"/>
    <numFmt numFmtId="165" formatCode="#,##0.0"/>
    <numFmt numFmtId="166" formatCode="General_)"/>
    <numFmt numFmtId="167" formatCode="* 0.00;* \-0.00;* 0.00;* @"/>
    <numFmt numFmtId="168" formatCode="_([$€-2]* #,##0.00_);_([$€-2]* \(#,##0.00\);_([$€-2]* &quot;-&quot;??_)"/>
    <numFmt numFmtId="169" formatCode="*-;*-;*-;*-"/>
    <numFmt numFmtId="170" formatCode="0.0_)"/>
    <numFmt numFmtId="171" formatCode="* @"/>
    <numFmt numFmtId="172" formatCode="@* "/>
    <numFmt numFmtId="173" formatCode="0.0"/>
  </numFmts>
  <fonts count="25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 New"/>
      <family val="3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name val="Helv"/>
    </font>
    <font>
      <sz val="7"/>
      <name val="Helv"/>
    </font>
    <font>
      <sz val="8"/>
      <color theme="1"/>
      <name val="Calibri"/>
      <family val="2"/>
      <scheme val="minor"/>
    </font>
    <font>
      <b/>
      <sz val="9"/>
      <color theme="0"/>
      <name val="Sobe"/>
    </font>
    <font>
      <b/>
      <sz val="11"/>
      <color theme="0"/>
      <name val="Sobe"/>
    </font>
    <font>
      <b/>
      <sz val="10"/>
      <name val="Sobe"/>
    </font>
    <font>
      <sz val="10"/>
      <color theme="1"/>
      <name val="Sobe"/>
    </font>
    <font>
      <b/>
      <sz val="9"/>
      <name val="Soberana Titula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7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169" fontId="1" fillId="0" borderId="0" applyFont="0" applyFill="0" applyBorder="0" applyAlignment="0" applyProtection="0"/>
    <xf numFmtId="0" fontId="3" fillId="0" borderId="0"/>
    <xf numFmtId="37" fontId="7" fillId="0" borderId="0"/>
    <xf numFmtId="170" fontId="8" fillId="0" borderId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9" fillId="6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17" fontId="21" fillId="7" borderId="5" xfId="0" quotePrefix="1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11" xfId="0" applyFill="1" applyBorder="1" applyAlignment="1">
      <alignment wrapText="1"/>
    </xf>
    <xf numFmtId="0" fontId="19" fillId="2" borderId="0" xfId="0" applyFont="1" applyFill="1" applyBorder="1" applyAlignment="1">
      <alignment horizontal="center"/>
    </xf>
    <xf numFmtId="0" fontId="22" fillId="0" borderId="3" xfId="0" applyFont="1" applyBorder="1" applyAlignment="1">
      <alignment horizontal="left" vertical="top" wrapText="1"/>
    </xf>
    <xf numFmtId="164" fontId="9" fillId="2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165" fontId="9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164" fontId="9" fillId="0" borderId="0" xfId="0" applyNumberFormat="1" applyFont="1" applyAlignment="1" applyProtection="1">
      <protection locked="0"/>
    </xf>
    <xf numFmtId="164" fontId="12" fillId="3" borderId="0" xfId="0" applyNumberFormat="1" applyFont="1" applyFill="1" applyAlignment="1" applyProtection="1">
      <alignment vertical="top"/>
      <protection locked="0"/>
    </xf>
    <xf numFmtId="164" fontId="10" fillId="3" borderId="0" xfId="0" applyNumberFormat="1" applyFont="1" applyFill="1" applyAlignment="1" applyProtection="1">
      <alignment vertical="top"/>
      <protection locked="0"/>
    </xf>
    <xf numFmtId="0" fontId="0" fillId="3" borderId="0" xfId="0" applyFill="1" applyProtection="1">
      <protection locked="0"/>
    </xf>
    <xf numFmtId="164" fontId="10" fillId="3" borderId="0" xfId="0" applyNumberFormat="1" applyFont="1" applyFill="1" applyAlignment="1" applyProtection="1">
      <alignment vertical="center"/>
      <protection locked="0"/>
    </xf>
    <xf numFmtId="164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0" fillId="0" borderId="1" xfId="0" quotePrefix="1" applyFont="1" applyBorder="1" applyAlignment="1" applyProtection="1">
      <alignment horizontal="center" vertical="center"/>
      <protection locked="0"/>
    </xf>
    <xf numFmtId="0" fontId="0" fillId="0" borderId="1" xfId="0" quotePrefix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165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" fontId="16" fillId="0" borderId="0" xfId="0" applyNumberFormat="1" applyFont="1" applyProtection="1">
      <protection locked="0"/>
    </xf>
    <xf numFmtId="0" fontId="16" fillId="0" borderId="0" xfId="0" quotePrefix="1" applyFont="1" applyProtection="1">
      <protection locked="0"/>
    </xf>
    <xf numFmtId="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0" xfId="0" quotePrefix="1" applyFont="1" applyAlignment="1" applyProtection="1">
      <alignment horizontal="left" vertical="top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23" fillId="0" borderId="0" xfId="0" applyFont="1" applyProtection="1">
      <protection locked="0"/>
    </xf>
    <xf numFmtId="173" fontId="0" fillId="7" borderId="5" xfId="0" applyNumberFormat="1" applyFill="1" applyBorder="1" applyAlignment="1">
      <alignment horizontal="left"/>
    </xf>
    <xf numFmtId="165" fontId="16" fillId="0" borderId="0" xfId="0" applyNumberFormat="1" applyFont="1" applyAlignment="1" applyProtection="1">
      <alignment horizontal="center"/>
      <protection locked="0"/>
    </xf>
    <xf numFmtId="0" fontId="24" fillId="0" borderId="0" xfId="0" quotePrefix="1" applyFont="1" applyProtection="1">
      <protection locked="0"/>
    </xf>
    <xf numFmtId="4" fontId="24" fillId="0" borderId="0" xfId="0" applyNumberFormat="1" applyFont="1" applyProtection="1">
      <protection locked="0"/>
    </xf>
    <xf numFmtId="165" fontId="24" fillId="0" borderId="0" xfId="0" applyNumberFormat="1" applyFont="1" applyAlignment="1" applyProtection="1">
      <alignment horizontal="center"/>
      <protection locked="0"/>
    </xf>
    <xf numFmtId="0" fontId="24" fillId="0" borderId="0" xfId="0" quotePrefix="1" applyFont="1" applyAlignment="1" applyProtection="1">
      <alignment horizontal="left" vertical="top"/>
      <protection locked="0"/>
    </xf>
    <xf numFmtId="4" fontId="0" fillId="0" borderId="0" xfId="0" applyNumberFormat="1" applyProtection="1">
      <protection locked="0"/>
    </xf>
    <xf numFmtId="0" fontId="17" fillId="0" borderId="0" xfId="0" quotePrefix="1" applyFont="1" applyProtection="1">
      <protection locked="0"/>
    </xf>
    <xf numFmtId="0" fontId="17" fillId="0" borderId="1" xfId="0" quotePrefix="1" applyNumberFormat="1" applyFont="1" applyFill="1" applyBorder="1" applyAlignment="1" applyProtection="1">
      <alignment horizontal="left"/>
      <protection locked="0"/>
    </xf>
    <xf numFmtId="0" fontId="17" fillId="0" borderId="0" xfId="0" quotePrefix="1" applyNumberFormat="1" applyFont="1" applyBorder="1" applyAlignment="1" applyProtection="1">
      <alignment horizontal="left"/>
      <protection locked="0"/>
    </xf>
    <xf numFmtId="4" fontId="17" fillId="0" borderId="1" xfId="0" applyNumberFormat="1" applyFont="1" applyBorder="1" applyProtection="1">
      <protection locked="0"/>
    </xf>
    <xf numFmtId="165" fontId="17" fillId="0" borderId="1" xfId="0" applyNumberFormat="1" applyFont="1" applyBorder="1" applyAlignment="1" applyProtection="1">
      <alignment horizontal="center"/>
      <protection locked="0"/>
    </xf>
    <xf numFmtId="164" fontId="11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2" xfId="0" quotePrefix="1" applyFont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</cellXfs>
  <cellStyles count="17">
    <cellStyle name="=C:\WINNT\SYSTEM32\COMMAND.COM" xfId="1"/>
    <cellStyle name="Decimal 2, derecha" xfId="2"/>
    <cellStyle name="Euro" xfId="3"/>
    <cellStyle name="Fecha" xfId="4"/>
    <cellStyle name="Fijo" xfId="5"/>
    <cellStyle name="HEADING1" xfId="6"/>
    <cellStyle name="HEADING2" xfId="7"/>
    <cellStyle name="Linea horizontal" xfId="8"/>
    <cellStyle name="Millares 2" xfId="15"/>
    <cellStyle name="Normal" xfId="0" builtinId="0"/>
    <cellStyle name="Normal 2" xfId="9"/>
    <cellStyle name="Normal 2 3" xfId="14"/>
    <cellStyle name="Normal 3" xfId="10"/>
    <cellStyle name="Normal 3 2" xfId="16"/>
    <cellStyle name="Normal 4" xfId="11"/>
    <cellStyle name="Texto, derecha" xfId="12"/>
    <cellStyle name="Texto, izquierda" xfId="13"/>
  </cellStyles>
  <dxfs count="34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1" defaultTableStyle="TableStyleMedium9" defaultPivotStyle="PivotStyleLight16">
    <tableStyle name="PivotStyleLight16 10" table="0" count="11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11" table="0" count="11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12" table="0" count="11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13" table="0" count="11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14" table="0" count="11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15" table="0" count="11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16" table="0" count="11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Light16 17" table="0" count="11">
      <tableStyleElement type="headerRow" dxfId="263"/>
      <tableStyleElement type="totalRow" dxfId="262"/>
      <tableStyleElement type="firstRowStripe" dxfId="261"/>
      <tableStyleElement type="firstColumnStripe" dxfId="260"/>
      <tableStyleElement type="firstSubtotalColumn" dxfId="259"/>
      <tableStyleElement type="firstSubtotalRow" dxfId="258"/>
      <tableStyleElement type="secondSubtotalRow" dxfId="257"/>
      <tableStyleElement type="firstRowSubheading" dxfId="256"/>
      <tableStyleElement type="secondRowSubheading" dxfId="255"/>
      <tableStyleElement type="pageFieldLabels" dxfId="254"/>
      <tableStyleElement type="pageFieldValues" dxfId="253"/>
    </tableStyle>
    <tableStyle name="PivotStyleLight16 18" table="0" count="11">
      <tableStyleElement type="headerRow" dxfId="252"/>
      <tableStyleElement type="totalRow" dxfId="251"/>
      <tableStyleElement type="firstRowStripe" dxfId="250"/>
      <tableStyleElement type="firstColumnStripe" dxfId="249"/>
      <tableStyleElement type="firstSubtotalColumn" dxfId="248"/>
      <tableStyleElement type="firstSubtotalRow" dxfId="247"/>
      <tableStyleElement type="secondSubtotalRow" dxfId="246"/>
      <tableStyleElement type="firstRowSubheading" dxfId="245"/>
      <tableStyleElement type="secondRowSubheading" dxfId="244"/>
      <tableStyleElement type="pageFieldLabels" dxfId="243"/>
      <tableStyleElement type="pageFieldValues" dxfId="242"/>
    </tableStyle>
    <tableStyle name="PivotStyleLight16 19" table="0" count="11">
      <tableStyleElement type="headerRow" dxfId="241"/>
      <tableStyleElement type="totalRow" dxfId="240"/>
      <tableStyleElement type="firstRowStripe" dxfId="239"/>
      <tableStyleElement type="firstColumnStripe" dxfId="238"/>
      <tableStyleElement type="firstSubtotalColumn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ivotStyleLight16 2" table="0" count="11"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  <tableStyle name="PivotStyleLight16 20" table="0" count="11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21" table="0" count="11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22" table="0" count="11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23" table="0" count="11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24" table="0" count="11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25" table="0" count="11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26" table="0" count="11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27" table="0" count="11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28" table="0" count="11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29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3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30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31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2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600075</xdr:colOff>
      <xdr:row>7</xdr:row>
      <xdr:rowOff>24944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2143" t="72681" r="79524" b="11375"/>
        <a:stretch/>
      </xdr:blipFill>
      <xdr:spPr>
        <a:xfrm>
          <a:off x="19050" y="76200"/>
          <a:ext cx="1400175" cy="15489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Trabajo/CFP/36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GridLines="0" tabSelected="1" zoomScale="93" zoomScaleNormal="93" workbookViewId="0">
      <selection activeCell="C70" sqref="C70"/>
    </sheetView>
  </sheetViews>
  <sheetFormatPr baseColWidth="10" defaultRowHeight="14.1" customHeight="1"/>
  <cols>
    <col min="1" max="1" width="12.28515625" style="13" customWidth="1"/>
    <col min="2" max="2" width="68" style="13" customWidth="1"/>
    <col min="3" max="3" width="17.42578125" style="13" customWidth="1"/>
    <col min="4" max="4" width="17.5703125" style="13" customWidth="1"/>
    <col min="5" max="5" width="12.28515625" style="13" customWidth="1"/>
    <col min="6" max="6" width="11.42578125" style="13"/>
    <col min="7" max="7" width="12.85546875" style="13" bestFit="1" customWidth="1"/>
    <col min="8" max="16384" width="11.42578125" style="13"/>
  </cols>
  <sheetData>
    <row r="1" spans="1:5" ht="6" customHeight="1">
      <c r="A1" s="10"/>
      <c r="B1" s="11"/>
      <c r="C1" s="12"/>
      <c r="D1" s="12"/>
      <c r="E1" s="11"/>
    </row>
    <row r="2" spans="1:5" ht="27.75" customHeight="1">
      <c r="A2" s="14"/>
      <c r="B2" s="48" t="s">
        <v>54</v>
      </c>
      <c r="C2" s="48"/>
      <c r="D2" s="48"/>
      <c r="E2" s="48"/>
    </row>
    <row r="3" spans="1:5" ht="27" customHeight="1">
      <c r="A3" s="14"/>
      <c r="B3" s="48"/>
      <c r="C3" s="48"/>
      <c r="D3" s="48"/>
      <c r="E3" s="48"/>
    </row>
    <row r="4" spans="1:5" ht="22.5" customHeight="1">
      <c r="A4" s="14"/>
      <c r="B4" s="15" t="s">
        <v>55</v>
      </c>
      <c r="C4" s="16"/>
      <c r="D4" s="16"/>
      <c r="E4" s="16"/>
    </row>
    <row r="5" spans="1:5" ht="17.25" customHeight="1">
      <c r="A5" s="14"/>
      <c r="B5" s="17"/>
      <c r="C5" s="18"/>
      <c r="D5" s="18"/>
      <c r="E5" s="18"/>
    </row>
    <row r="6" spans="1:5" ht="15" customHeight="1">
      <c r="A6" s="19"/>
      <c r="B6" s="54" t="s">
        <v>2</v>
      </c>
      <c r="C6" s="54"/>
      <c r="D6" s="53" t="s">
        <v>106</v>
      </c>
      <c r="E6" s="53"/>
    </row>
    <row r="7" spans="1:5" ht="10.5" customHeight="1">
      <c r="A7" s="19"/>
      <c r="B7" s="54"/>
      <c r="C7" s="54"/>
      <c r="D7" s="53" t="s">
        <v>56</v>
      </c>
      <c r="E7" s="53"/>
    </row>
    <row r="8" spans="1:5" ht="12.95" customHeight="1">
      <c r="A8" s="20"/>
      <c r="B8" s="49" t="s">
        <v>0</v>
      </c>
      <c r="C8" s="51" t="s">
        <v>105</v>
      </c>
      <c r="D8" s="52"/>
      <c r="E8" s="52"/>
    </row>
    <row r="9" spans="1:5" ht="18.75" customHeight="1" thickBot="1">
      <c r="A9" s="20"/>
      <c r="B9" s="50"/>
      <c r="C9" s="21" t="s">
        <v>51</v>
      </c>
      <c r="D9" s="21" t="s">
        <v>52</v>
      </c>
      <c r="E9" s="22" t="s">
        <v>92</v>
      </c>
    </row>
    <row r="10" spans="1:5" ht="15" customHeight="1">
      <c r="B10" s="23" t="s">
        <v>1</v>
      </c>
      <c r="C10" s="24">
        <f>SUM(C11,C73)</f>
        <v>22079127859.599915</v>
      </c>
      <c r="D10" s="24">
        <f>SUM(D11,D73)</f>
        <v>23377627414.279987</v>
      </c>
      <c r="E10" s="37">
        <v>-7.0590839856504664</v>
      </c>
    </row>
    <row r="11" spans="1:5" ht="14.1" customHeight="1">
      <c r="B11" s="26" t="s">
        <v>9</v>
      </c>
      <c r="C11" s="27">
        <f>SUM(C12,C68)</f>
        <v>21803460787.339916</v>
      </c>
      <c r="D11" s="27">
        <f>SUM(D12,D68)</f>
        <v>22968381727.399986</v>
      </c>
      <c r="E11" s="37">
        <v>-7.7522190847575594</v>
      </c>
    </row>
    <row r="12" spans="1:5" ht="14.1" customHeight="1">
      <c r="B12" s="38" t="s">
        <v>10</v>
      </c>
      <c r="C12" s="39">
        <f>SUM(C13,C20,C43)</f>
        <v>18151610410.839916</v>
      </c>
      <c r="D12" s="39">
        <f>SUM(D13,D20,D43)</f>
        <v>16657129940.599987</v>
      </c>
      <c r="E12" s="40">
        <v>-8.2333216525374748</v>
      </c>
    </row>
    <row r="13" spans="1:5" ht="14.1" customHeight="1">
      <c r="B13" s="38" t="s">
        <v>94</v>
      </c>
      <c r="C13" s="39">
        <f>SUM(C14:C19)</f>
        <v>786614246.07000005</v>
      </c>
      <c r="D13" s="39">
        <f>SUM(D14:D19)</f>
        <v>748086183.85000002</v>
      </c>
      <c r="E13" s="40">
        <v>-4.8979614102452258</v>
      </c>
    </row>
    <row r="14" spans="1:5" ht="14.1" customHeight="1">
      <c r="B14" s="30" t="s">
        <v>3</v>
      </c>
      <c r="C14" s="29">
        <v>261786290.55000001</v>
      </c>
      <c r="D14" s="29">
        <v>250114661.49000001</v>
      </c>
      <c r="E14" s="25">
        <v>-4.4584569480237066</v>
      </c>
    </row>
    <row r="15" spans="1:5" ht="14.1" customHeight="1">
      <c r="B15" s="30" t="s">
        <v>4</v>
      </c>
      <c r="C15" s="29">
        <v>365583044.37</v>
      </c>
      <c r="D15" s="29">
        <v>336583830.94999999</v>
      </c>
      <c r="E15" s="25">
        <v>-7.93231903574019</v>
      </c>
    </row>
    <row r="16" spans="1:5" ht="14.1" customHeight="1">
      <c r="B16" s="30" t="s">
        <v>5</v>
      </c>
      <c r="C16" s="29">
        <v>36658999.290000007</v>
      </c>
      <c r="D16" s="29">
        <v>36173067.510000005</v>
      </c>
      <c r="E16" s="25">
        <v>-1.3255456761269413</v>
      </c>
    </row>
    <row r="17" spans="2:5" ht="14.1" customHeight="1">
      <c r="B17" s="30" t="s">
        <v>6</v>
      </c>
      <c r="C17" s="29">
        <v>97364395.73999998</v>
      </c>
      <c r="D17" s="29">
        <v>101693204.68999995</v>
      </c>
      <c r="E17" s="25">
        <v>4.4459875882756377</v>
      </c>
    </row>
    <row r="18" spans="2:5" ht="14.1" customHeight="1">
      <c r="B18" s="30" t="s">
        <v>7</v>
      </c>
      <c r="C18" s="29">
        <v>12253354.230000002</v>
      </c>
      <c r="D18" s="29">
        <v>12053257.319999998</v>
      </c>
      <c r="E18" s="25">
        <v>-1.6329970246849204</v>
      </c>
    </row>
    <row r="19" spans="2:5" ht="14.1" customHeight="1">
      <c r="B19" s="30" t="s">
        <v>8</v>
      </c>
      <c r="C19" s="29">
        <v>12968161.890000001</v>
      </c>
      <c r="D19" s="29">
        <v>11468161.890000001</v>
      </c>
      <c r="E19" s="25">
        <v>-11.566789593802641</v>
      </c>
    </row>
    <row r="20" spans="2:5" ht="14.1" customHeight="1">
      <c r="B20" s="38" t="s">
        <v>11</v>
      </c>
      <c r="C20" s="27">
        <f>SUM(C21:C42)</f>
        <v>10143792883.609919</v>
      </c>
      <c r="D20" s="27">
        <f>SUM(D21:D42)</f>
        <v>8756099214.969986</v>
      </c>
      <c r="E20" s="37">
        <v>-13.680224789310639</v>
      </c>
    </row>
    <row r="21" spans="2:5" ht="14.1" customHeight="1">
      <c r="B21" s="31" t="s">
        <v>12</v>
      </c>
      <c r="C21" s="29">
        <v>1324315.1500000004</v>
      </c>
      <c r="D21" s="29">
        <v>1811080.0799999998</v>
      </c>
      <c r="E21" s="25">
        <v>36.755973832965616</v>
      </c>
    </row>
    <row r="22" spans="2:5" ht="14.1" customHeight="1">
      <c r="B22" s="31" t="s">
        <v>13</v>
      </c>
      <c r="C22" s="29">
        <v>160965031.80999994</v>
      </c>
      <c r="D22" s="29">
        <v>152056249.52999991</v>
      </c>
      <c r="E22" s="25">
        <v>-5.5346072248261891</v>
      </c>
    </row>
    <row r="23" spans="2:5" ht="14.1" customHeight="1">
      <c r="B23" s="31" t="s">
        <v>14</v>
      </c>
      <c r="C23" s="29">
        <v>277917247.19999993</v>
      </c>
      <c r="D23" s="29">
        <v>323058292.71999985</v>
      </c>
      <c r="E23" s="25">
        <v>16.242621130855795</v>
      </c>
    </row>
    <row r="24" spans="2:5" ht="14.1" customHeight="1">
      <c r="B24" s="31" t="s">
        <v>15</v>
      </c>
      <c r="C24" s="29">
        <v>5819957217.8499193</v>
      </c>
      <c r="D24" s="29">
        <v>3937937666.7799969</v>
      </c>
      <c r="E24" s="25">
        <v>-32.337343396575712</v>
      </c>
    </row>
    <row r="25" spans="2:5" ht="14.1" customHeight="1">
      <c r="B25" s="31" t="s">
        <v>16</v>
      </c>
      <c r="C25" s="29">
        <v>63311709.439999953</v>
      </c>
      <c r="D25" s="29">
        <v>38934262.369999997</v>
      </c>
      <c r="E25" s="25">
        <v>-38.503852266226183</v>
      </c>
    </row>
    <row r="26" spans="2:5" ht="14.1" customHeight="1">
      <c r="B26" s="31" t="s">
        <v>17</v>
      </c>
      <c r="C26" s="29">
        <v>649630497.9800005</v>
      </c>
      <c r="D26" s="29">
        <v>817518485.69999993</v>
      </c>
      <c r="E26" s="25">
        <v>25.843612367652113</v>
      </c>
    </row>
    <row r="27" spans="2:5" ht="14.1" customHeight="1">
      <c r="B27" s="31" t="s">
        <v>18</v>
      </c>
      <c r="C27" s="29">
        <v>66470486.989999987</v>
      </c>
      <c r="D27" s="29">
        <v>140421970.59999999</v>
      </c>
      <c r="E27" s="25">
        <v>111.25461382752542</v>
      </c>
    </row>
    <row r="28" spans="2:5" ht="14.1" customHeight="1">
      <c r="B28" s="31" t="s">
        <v>19</v>
      </c>
      <c r="C28" s="29">
        <v>88889908.870000035</v>
      </c>
      <c r="D28" s="29">
        <v>31008405.260000009</v>
      </c>
      <c r="E28" s="25">
        <v>-65.115944369625495</v>
      </c>
    </row>
    <row r="29" spans="2:5" ht="14.1" customHeight="1">
      <c r="B29" s="31" t="s">
        <v>20</v>
      </c>
      <c r="C29" s="29">
        <v>189631330.71999985</v>
      </c>
      <c r="D29" s="29">
        <v>246418115.44</v>
      </c>
      <c r="E29" s="25">
        <v>29.945887372297502</v>
      </c>
    </row>
    <row r="30" spans="2:5" ht="14.1" customHeight="1">
      <c r="B30" s="31" t="s">
        <v>21</v>
      </c>
      <c r="C30" s="29">
        <v>59812361.090000011</v>
      </c>
      <c r="D30" s="29">
        <v>90944547.969999954</v>
      </c>
      <c r="E30" s="25">
        <v>52.049754118810256</v>
      </c>
    </row>
    <row r="31" spans="2:5" ht="14.1" customHeight="1">
      <c r="B31" s="31" t="s">
        <v>22</v>
      </c>
      <c r="C31" s="29">
        <v>641253947.92999959</v>
      </c>
      <c r="D31" s="29">
        <v>367878796.87000024</v>
      </c>
      <c r="E31" s="25">
        <v>-42.631340039693832</v>
      </c>
    </row>
    <row r="32" spans="2:5" ht="14.1" customHeight="1">
      <c r="B32" s="31" t="s">
        <v>23</v>
      </c>
      <c r="C32" s="29">
        <v>42962702.040000007</v>
      </c>
      <c r="D32" s="29">
        <v>76173828.23999998</v>
      </c>
      <c r="E32" s="25">
        <v>77.302228731049254</v>
      </c>
    </row>
    <row r="33" spans="2:5" ht="14.1" customHeight="1">
      <c r="B33" s="31" t="s">
        <v>24</v>
      </c>
      <c r="C33" s="29">
        <v>67181206.069999918</v>
      </c>
      <c r="D33" s="29">
        <v>57003977.669999979</v>
      </c>
      <c r="E33" s="25">
        <v>-15.148921841914694</v>
      </c>
    </row>
    <row r="34" spans="2:5" ht="14.1" customHeight="1">
      <c r="B34" s="31" t="s">
        <v>25</v>
      </c>
      <c r="C34" s="29">
        <v>109194880.16999997</v>
      </c>
      <c r="D34" s="29">
        <v>71924690.439999968</v>
      </c>
      <c r="E34" s="25">
        <v>-34.131810641649075</v>
      </c>
    </row>
    <row r="35" spans="2:5" ht="14.1" customHeight="1">
      <c r="B35" s="31" t="s">
        <v>26</v>
      </c>
      <c r="C35" s="29">
        <v>309003868.41999996</v>
      </c>
      <c r="D35" s="29">
        <v>336475184.4199999</v>
      </c>
      <c r="E35" s="25">
        <v>8.8902822286550673</v>
      </c>
    </row>
    <row r="36" spans="2:5" ht="14.1" customHeight="1">
      <c r="B36" s="31" t="s">
        <v>27</v>
      </c>
      <c r="C36" s="29">
        <v>1135744340.8499992</v>
      </c>
      <c r="D36" s="29">
        <v>1414043125.1799896</v>
      </c>
      <c r="E36" s="25">
        <v>24.50364701986625</v>
      </c>
    </row>
    <row r="37" spans="2:5" ht="14.1" customHeight="1">
      <c r="B37" s="31" t="s">
        <v>28</v>
      </c>
      <c r="C37" s="29">
        <v>22602012.159999985</v>
      </c>
      <c r="D37" s="29">
        <v>29927827.909999996</v>
      </c>
      <c r="E37" s="25">
        <v>32.412228159778209</v>
      </c>
    </row>
    <row r="38" spans="2:5" ht="14.1" customHeight="1">
      <c r="B38" s="31" t="s">
        <v>29</v>
      </c>
      <c r="C38" s="29">
        <v>29351123.080000002</v>
      </c>
      <c r="D38" s="29">
        <v>24688345.110000007</v>
      </c>
      <c r="E38" s="25">
        <v>-15.886199506884404</v>
      </c>
    </row>
    <row r="39" spans="2:5" ht="14.1" customHeight="1">
      <c r="B39" s="31" t="s">
        <v>30</v>
      </c>
      <c r="C39" s="29">
        <v>116741020.77000003</v>
      </c>
      <c r="D39" s="29">
        <v>69348276.550000027</v>
      </c>
      <c r="E39" s="25">
        <v>-40.596479204487935</v>
      </c>
    </row>
    <row r="40" spans="2:5" ht="14.1" customHeight="1">
      <c r="B40" s="31" t="s">
        <v>31</v>
      </c>
      <c r="C40" s="29">
        <v>10627275.160000002</v>
      </c>
      <c r="D40" s="29">
        <v>11600296.989999998</v>
      </c>
      <c r="E40" s="25">
        <v>9.1558919417307738</v>
      </c>
    </row>
    <row r="41" spans="2:5" ht="14.1" customHeight="1">
      <c r="B41" s="30" t="s">
        <v>104</v>
      </c>
      <c r="C41" s="29">
        <v>277539403.83999997</v>
      </c>
      <c r="D41" s="29">
        <v>513227039.13000005</v>
      </c>
      <c r="E41" s="25">
        <v>84.920422840524935</v>
      </c>
    </row>
    <row r="42" spans="2:5" ht="14.1" customHeight="1">
      <c r="B42" s="31" t="s">
        <v>95</v>
      </c>
      <c r="C42" s="29">
        <v>3680996.02</v>
      </c>
      <c r="D42" s="29">
        <v>3698750.0100000002</v>
      </c>
      <c r="E42" s="25">
        <v>0.48231483825402843</v>
      </c>
    </row>
    <row r="43" spans="2:5" ht="14.1" customHeight="1">
      <c r="B43" s="41" t="s">
        <v>46</v>
      </c>
      <c r="C43" s="39">
        <f>SUM(C44,C54)</f>
        <v>7221203281.1599979</v>
      </c>
      <c r="D43" s="39">
        <f>SUM(D44,D54)</f>
        <v>7152944541.7800007</v>
      </c>
      <c r="E43" s="40">
        <v>-0.94525436720613032</v>
      </c>
    </row>
    <row r="44" spans="2:5" ht="14.1" customHeight="1">
      <c r="B44" s="32" t="s">
        <v>47</v>
      </c>
      <c r="C44" s="29">
        <f>SUM(C45:C53)</f>
        <v>143280693.53</v>
      </c>
      <c r="D44" s="29">
        <f>SUM(D45:D53)</f>
        <v>190860548.21000001</v>
      </c>
      <c r="E44" s="25">
        <v>33.207443032119173</v>
      </c>
    </row>
    <row r="45" spans="2:5" ht="14.1" customHeight="1">
      <c r="B45" s="31" t="s">
        <v>43</v>
      </c>
      <c r="C45" s="29">
        <v>0</v>
      </c>
      <c r="D45" s="29">
        <v>13406489.880000001</v>
      </c>
      <c r="E45" s="25" t="s">
        <v>98</v>
      </c>
    </row>
    <row r="46" spans="2:5" ht="14.1" customHeight="1">
      <c r="B46" s="31" t="s">
        <v>44</v>
      </c>
      <c r="C46" s="29">
        <v>0</v>
      </c>
      <c r="D46" s="29">
        <v>0</v>
      </c>
      <c r="E46" s="25">
        <v>0</v>
      </c>
    </row>
    <row r="47" spans="2:5" ht="14.1" customHeight="1">
      <c r="B47" s="30" t="s">
        <v>35</v>
      </c>
      <c r="C47" s="29">
        <v>25500000</v>
      </c>
      <c r="D47" s="29">
        <v>10750000</v>
      </c>
      <c r="E47" s="25">
        <v>-57.843137254901968</v>
      </c>
    </row>
    <row r="48" spans="2:5" ht="14.1" customHeight="1">
      <c r="B48" s="30" t="s">
        <v>36</v>
      </c>
      <c r="C48" s="29">
        <v>25000000</v>
      </c>
      <c r="D48" s="29">
        <v>0</v>
      </c>
      <c r="E48" s="25">
        <v>-100</v>
      </c>
    </row>
    <row r="49" spans="2:5" ht="14.1" customHeight="1">
      <c r="B49" s="30" t="s">
        <v>37</v>
      </c>
      <c r="C49" s="29">
        <v>1135572.8500000001</v>
      </c>
      <c r="D49" s="29">
        <v>988624.40000000014</v>
      </c>
      <c r="E49" s="25">
        <v>-12.940468768692378</v>
      </c>
    </row>
    <row r="50" spans="2:5" ht="14.1" customHeight="1">
      <c r="B50" s="30" t="s">
        <v>38</v>
      </c>
      <c r="C50" s="29">
        <v>0</v>
      </c>
      <c r="D50" s="29">
        <v>3056038</v>
      </c>
      <c r="E50" s="25" t="s">
        <v>98</v>
      </c>
    </row>
    <row r="51" spans="2:5" ht="14.1" customHeight="1">
      <c r="B51" s="30" t="s">
        <v>39</v>
      </c>
      <c r="C51" s="29">
        <v>8580380.0800000001</v>
      </c>
      <c r="D51" s="29">
        <v>8216373.0300000003</v>
      </c>
      <c r="E51" s="25">
        <v>-4.242318482469833</v>
      </c>
    </row>
    <row r="52" spans="2:5" ht="14.1" customHeight="1">
      <c r="B52" s="30" t="s">
        <v>40</v>
      </c>
      <c r="C52" s="29">
        <v>38259161.870000005</v>
      </c>
      <c r="D52" s="29">
        <v>22562396.23</v>
      </c>
      <c r="E52" s="25">
        <v>-41.027468644858743</v>
      </c>
    </row>
    <row r="53" spans="2:5" ht="14.1" customHeight="1">
      <c r="B53" s="30" t="s">
        <v>42</v>
      </c>
      <c r="C53" s="29">
        <v>44805578.729999997</v>
      </c>
      <c r="D53" s="29">
        <v>131880626.67</v>
      </c>
      <c r="E53" s="25">
        <v>194.33974609438104</v>
      </c>
    </row>
    <row r="54" spans="2:5" ht="14.1" customHeight="1">
      <c r="B54" s="41" t="s">
        <v>32</v>
      </c>
      <c r="C54" s="39">
        <f>SUM(C55:C67)</f>
        <v>7077922587.6299982</v>
      </c>
      <c r="D54" s="39">
        <f>SUM(D55:D67)</f>
        <v>6962083993.5700006</v>
      </c>
      <c r="E54" s="40">
        <v>-1.6366185505115201</v>
      </c>
    </row>
    <row r="55" spans="2:5" ht="14.1" customHeight="1">
      <c r="B55" s="30" t="s">
        <v>43</v>
      </c>
      <c r="C55" s="29">
        <v>79310695.919999883</v>
      </c>
      <c r="D55" s="29">
        <v>90180376.680000052</v>
      </c>
      <c r="E55" s="25">
        <v>13.705188983544334</v>
      </c>
    </row>
    <row r="56" spans="2:5" ht="14.1" customHeight="1">
      <c r="B56" s="30" t="s">
        <v>44</v>
      </c>
      <c r="C56" s="29">
        <v>9072655.5800000019</v>
      </c>
      <c r="D56" s="29">
        <v>9295753.8000000007</v>
      </c>
      <c r="E56" s="25">
        <v>2.4590178480025444</v>
      </c>
    </row>
    <row r="57" spans="2:5" ht="14.1" customHeight="1">
      <c r="B57" s="30" t="s">
        <v>45</v>
      </c>
      <c r="C57" s="29">
        <v>736001573.37999916</v>
      </c>
      <c r="D57" s="29">
        <v>523265755.95000029</v>
      </c>
      <c r="E57" s="25">
        <v>-28.90426123045296</v>
      </c>
    </row>
    <row r="58" spans="2:5" ht="14.1" customHeight="1">
      <c r="B58" s="30" t="s">
        <v>33</v>
      </c>
      <c r="C58" s="29">
        <v>2495291803.7099996</v>
      </c>
      <c r="D58" s="29">
        <v>2617041289.1599998</v>
      </c>
      <c r="E58" s="25">
        <v>4.8791682507425858</v>
      </c>
    </row>
    <row r="59" spans="2:5" ht="14.1" customHeight="1">
      <c r="B59" s="30" t="s">
        <v>34</v>
      </c>
      <c r="C59" s="29">
        <v>176429142.06999996</v>
      </c>
      <c r="D59" s="29">
        <v>348372298.47000003</v>
      </c>
      <c r="E59" s="25">
        <v>97.457344281467954</v>
      </c>
    </row>
    <row r="60" spans="2:5" ht="14.1" customHeight="1">
      <c r="B60" s="30" t="s">
        <v>35</v>
      </c>
      <c r="C60" s="29">
        <v>24937854.91</v>
      </c>
      <c r="D60" s="29">
        <v>54887820.360000007</v>
      </c>
      <c r="E60" s="25">
        <v>120.09840284213927</v>
      </c>
    </row>
    <row r="61" spans="2:5" ht="14.1" customHeight="1">
      <c r="B61" s="30" t="s">
        <v>37</v>
      </c>
      <c r="C61" s="29">
        <v>11245391.079999998</v>
      </c>
      <c r="D61" s="29">
        <v>18667497.059999999</v>
      </c>
      <c r="E61" s="25">
        <v>66.001314913807349</v>
      </c>
    </row>
    <row r="62" spans="2:5" ht="14.1" customHeight="1">
      <c r="B62" s="30" t="s">
        <v>38</v>
      </c>
      <c r="C62" s="29">
        <v>214493910.35999987</v>
      </c>
      <c r="D62" s="29">
        <v>262671524.38000014</v>
      </c>
      <c r="E62" s="25">
        <v>22.4610637845804</v>
      </c>
    </row>
    <row r="63" spans="2:5" ht="14.1" customHeight="1">
      <c r="B63" s="30" t="s">
        <v>39</v>
      </c>
      <c r="C63" s="29">
        <v>136915282.08999991</v>
      </c>
      <c r="D63" s="29">
        <v>121830018</v>
      </c>
      <c r="E63" s="25">
        <v>-11.017954942446647</v>
      </c>
    </row>
    <row r="64" spans="2:5" ht="14.1" customHeight="1">
      <c r="B64" s="30" t="s">
        <v>40</v>
      </c>
      <c r="C64" s="29">
        <v>23510710.889999997</v>
      </c>
      <c r="D64" s="29">
        <v>16520546.99</v>
      </c>
      <c r="E64" s="25">
        <v>-29.731827049828514</v>
      </c>
    </row>
    <row r="65" spans="1:5" ht="14.1" customHeight="1">
      <c r="B65" s="30" t="s">
        <v>41</v>
      </c>
      <c r="C65" s="29">
        <v>359488422.02000004</v>
      </c>
      <c r="D65" s="29">
        <v>162390712.75999999</v>
      </c>
      <c r="E65" s="25">
        <v>-54.82727598081992</v>
      </c>
    </row>
    <row r="66" spans="1:5" ht="14.1" customHeight="1">
      <c r="B66" s="30" t="s">
        <v>42</v>
      </c>
      <c r="C66" s="29">
        <v>1743965.6</v>
      </c>
      <c r="D66" s="29">
        <v>1786849.9500000002</v>
      </c>
      <c r="E66" s="25">
        <v>2.4590135264135995</v>
      </c>
    </row>
    <row r="67" spans="1:5" ht="14.1" customHeight="1">
      <c r="B67" s="30" t="s">
        <v>91</v>
      </c>
      <c r="C67" s="29">
        <v>2809481180.02</v>
      </c>
      <c r="D67" s="29">
        <v>2735173550.0100002</v>
      </c>
      <c r="E67" s="25">
        <v>-2.6448879792628039</v>
      </c>
    </row>
    <row r="68" spans="1:5" ht="14.1" customHeight="1">
      <c r="B68" s="28" t="s">
        <v>48</v>
      </c>
      <c r="C68" s="27">
        <f>SUM(C70:C72)</f>
        <v>3651850376.4999995</v>
      </c>
      <c r="D68" s="27">
        <f>SUM(D69:D72)</f>
        <v>6311251786.8000002</v>
      </c>
      <c r="E68" s="37">
        <v>-5.5287314766368976</v>
      </c>
    </row>
    <row r="69" spans="1:5" ht="14.1" customHeight="1">
      <c r="B69" s="43" t="s">
        <v>107</v>
      </c>
      <c r="C69" s="29">
        <v>1526888244.0000005</v>
      </c>
      <c r="D69" s="29">
        <v>436675962.31</v>
      </c>
      <c r="E69" s="25">
        <v>-5.5287314766368976</v>
      </c>
    </row>
    <row r="70" spans="1:5" ht="14.1" customHeight="1">
      <c r="B70" s="45" t="s">
        <v>90</v>
      </c>
      <c r="C70" s="29">
        <v>3539222139.3299994</v>
      </c>
      <c r="D70" s="29">
        <v>5752948921.7200003</v>
      </c>
      <c r="E70" s="25">
        <v>1.3993615339831436</v>
      </c>
    </row>
    <row r="71" spans="1:5" ht="14.1" customHeight="1">
      <c r="B71" s="45" t="s">
        <v>89</v>
      </c>
      <c r="C71" s="29">
        <v>0</v>
      </c>
      <c r="D71" s="29">
        <v>0</v>
      </c>
      <c r="E71" s="25">
        <v>0</v>
      </c>
    </row>
    <row r="72" spans="1:5" ht="14.1" customHeight="1">
      <c r="B72" s="45" t="s">
        <v>49</v>
      </c>
      <c r="C72" s="29">
        <v>112628237.16999996</v>
      </c>
      <c r="D72" s="29">
        <v>121626902.76999992</v>
      </c>
      <c r="E72" s="25">
        <v>7.9897065124241147</v>
      </c>
    </row>
    <row r="73" spans="1:5" ht="14.1" customHeight="1">
      <c r="B73" s="33" t="s">
        <v>50</v>
      </c>
      <c r="C73" s="27">
        <f>C74</f>
        <v>275667072.26000011</v>
      </c>
      <c r="D73" s="27">
        <f>D74</f>
        <v>409245686.88</v>
      </c>
      <c r="E73" s="37">
        <v>48.456499909431663</v>
      </c>
    </row>
    <row r="74" spans="1:5" ht="14.1" customHeight="1" thickBot="1">
      <c r="A74" s="34"/>
      <c r="B74" s="44" t="s">
        <v>88</v>
      </c>
      <c r="C74" s="46">
        <v>275667072.26000011</v>
      </c>
      <c r="D74" s="46">
        <v>409245686.88</v>
      </c>
      <c r="E74" s="47">
        <v>48.456499909431663</v>
      </c>
    </row>
    <row r="75" spans="1:5" ht="14.1" customHeight="1">
      <c r="B75" s="35" t="s">
        <v>53</v>
      </c>
      <c r="C75" s="29"/>
      <c r="D75" s="29"/>
      <c r="E75" s="30"/>
    </row>
    <row r="76" spans="1:5" ht="14.1" customHeight="1">
      <c r="B76" s="35" t="s">
        <v>93</v>
      </c>
      <c r="C76" s="29"/>
      <c r="D76" s="29"/>
      <c r="E76" s="30"/>
    </row>
    <row r="77" spans="1:5" ht="14.1" customHeight="1">
      <c r="B77" s="35" t="s">
        <v>99</v>
      </c>
      <c r="E77" s="30"/>
    </row>
    <row r="80" spans="1:5" ht="14.1" customHeight="1">
      <c r="C80" s="42"/>
    </row>
  </sheetData>
  <sheetProtection algorithmName="SHA-512" hashValue="e+oTQc+qwm6Z0Ls08wb7TpAS4weVU4Q0FGxIruhP1Ost25qKaIQ943cHpJqrA9Q5ockCUCwrHIGrhL8Me276uw==" saltValue="NAPCcicZTUWT5f30n6E8Rw==" spinCount="100000" sheet="1" objects="1" scenarios="1" formatCells="0" formatColumns="0" formatRows="0" insertColumns="0" insertRows="0" insertHyperlinks="0" deleteColumns="0" deleteRows="0" sort="0" autoFilter="0" pivotTables="0"/>
  <mergeCells count="6">
    <mergeCell ref="B2:E3"/>
    <mergeCell ref="B8:B9"/>
    <mergeCell ref="C8:E8"/>
    <mergeCell ref="D6:E6"/>
    <mergeCell ref="D7:E7"/>
    <mergeCell ref="B6:C7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4" workbookViewId="0">
      <selection activeCell="D29" sqref="D29"/>
    </sheetView>
  </sheetViews>
  <sheetFormatPr baseColWidth="10" defaultRowHeight="14.1" customHeight="1"/>
  <cols>
    <col min="1" max="1" width="26.5703125" customWidth="1"/>
    <col min="2" max="2" width="54.42578125" customWidth="1"/>
  </cols>
  <sheetData>
    <row r="1" spans="1:2" ht="14.1" customHeight="1">
      <c r="A1" s="55" t="s">
        <v>57</v>
      </c>
      <c r="B1" s="55"/>
    </row>
    <row r="3" spans="1:2" ht="14.1" customHeight="1">
      <c r="A3" s="56" t="s">
        <v>58</v>
      </c>
      <c r="B3" s="56"/>
    </row>
    <row r="4" spans="1:2" ht="14.1" customHeight="1">
      <c r="A4" s="1" t="s">
        <v>59</v>
      </c>
      <c r="B4" s="2" t="s">
        <v>100</v>
      </c>
    </row>
    <row r="5" spans="1:2" ht="14.1" customHeight="1">
      <c r="A5" s="1" t="s">
        <v>60</v>
      </c>
      <c r="B5" s="3" t="s">
        <v>61</v>
      </c>
    </row>
    <row r="6" spans="1:2" ht="14.1" customHeight="1">
      <c r="A6" s="1" t="s">
        <v>62</v>
      </c>
      <c r="B6" s="3" t="s">
        <v>108</v>
      </c>
    </row>
    <row r="7" spans="1:2" ht="14.1" customHeight="1">
      <c r="A7" s="1" t="s">
        <v>63</v>
      </c>
      <c r="B7" s="4" t="s">
        <v>64</v>
      </c>
    </row>
    <row r="8" spans="1:2" ht="14.1" customHeight="1">
      <c r="A8" s="1" t="s">
        <v>65</v>
      </c>
      <c r="B8" s="5" t="s">
        <v>109</v>
      </c>
    </row>
    <row r="9" spans="1:2" ht="14.1" customHeight="1">
      <c r="A9" s="1" t="s">
        <v>66</v>
      </c>
      <c r="B9" s="6" t="s">
        <v>67</v>
      </c>
    </row>
    <row r="10" spans="1:2" ht="14.1" customHeight="1">
      <c r="A10" s="1" t="s">
        <v>68</v>
      </c>
      <c r="B10" s="4" t="s">
        <v>101</v>
      </c>
    </row>
    <row r="11" spans="1:2" ht="14.1" customHeight="1">
      <c r="A11" s="1" t="s">
        <v>69</v>
      </c>
      <c r="B11" s="36">
        <v>1</v>
      </c>
    </row>
    <row r="12" spans="1:2" ht="14.1" customHeight="1">
      <c r="A12" s="57" t="s">
        <v>70</v>
      </c>
      <c r="B12" s="60" t="s">
        <v>103</v>
      </c>
    </row>
    <row r="13" spans="1:2" ht="14.1" customHeight="1">
      <c r="A13" s="58"/>
      <c r="B13" s="61"/>
    </row>
    <row r="14" spans="1:2" ht="14.1" customHeight="1">
      <c r="A14" s="59"/>
      <c r="B14" s="62"/>
    </row>
    <row r="15" spans="1:2" ht="14.1" customHeight="1">
      <c r="A15" s="1" t="s">
        <v>71</v>
      </c>
      <c r="B15" s="4" t="s">
        <v>64</v>
      </c>
    </row>
    <row r="16" spans="1:2" ht="14.1" customHeight="1">
      <c r="A16" s="1" t="s">
        <v>72</v>
      </c>
      <c r="B16" s="4" t="s">
        <v>96</v>
      </c>
    </row>
    <row r="17" spans="1:2" ht="14.1" customHeight="1">
      <c r="A17" s="1" t="s">
        <v>73</v>
      </c>
      <c r="B17" s="3" t="s">
        <v>74</v>
      </c>
    </row>
    <row r="18" spans="1:2" ht="14.1" customHeight="1">
      <c r="A18" s="1" t="s">
        <v>75</v>
      </c>
      <c r="B18" s="3" t="s">
        <v>76</v>
      </c>
    </row>
    <row r="19" spans="1:2" ht="14.1" customHeight="1">
      <c r="A19" s="1" t="s">
        <v>77</v>
      </c>
      <c r="B19" s="7" t="s">
        <v>78</v>
      </c>
    </row>
    <row r="21" spans="1:2" ht="14.1" customHeight="1">
      <c r="A21" s="56" t="s">
        <v>58</v>
      </c>
      <c r="B21" s="56"/>
    </row>
    <row r="22" spans="1:2" ht="14.1" customHeight="1">
      <c r="A22" s="8" t="s">
        <v>79</v>
      </c>
      <c r="B22" s="8" t="s">
        <v>80</v>
      </c>
    </row>
    <row r="23" spans="1:2" ht="14.1" customHeight="1">
      <c r="A23" s="1" t="s">
        <v>81</v>
      </c>
      <c r="B23" s="9" t="s">
        <v>82</v>
      </c>
    </row>
    <row r="24" spans="1:2" ht="30" customHeight="1">
      <c r="A24" s="1" t="s">
        <v>97</v>
      </c>
      <c r="B24" s="9" t="s">
        <v>110</v>
      </c>
    </row>
    <row r="25" spans="1:2" ht="14.1" customHeight="1">
      <c r="A25" s="1" t="s">
        <v>83</v>
      </c>
      <c r="B25" s="9" t="s">
        <v>84</v>
      </c>
    </row>
    <row r="26" spans="1:2" ht="30" customHeight="1">
      <c r="A26" s="1" t="s">
        <v>85</v>
      </c>
      <c r="B26" s="9" t="s">
        <v>86</v>
      </c>
    </row>
    <row r="27" spans="1:2" ht="31.5" customHeight="1">
      <c r="A27" s="1" t="s">
        <v>102</v>
      </c>
      <c r="B27" s="9" t="s">
        <v>111</v>
      </c>
    </row>
    <row r="28" spans="1:2" ht="62.25" customHeight="1">
      <c r="A28" s="1" t="s">
        <v>87</v>
      </c>
      <c r="B28" s="9" t="s">
        <v>112</v>
      </c>
    </row>
    <row r="29" spans="1:2" ht="47.25" customHeight="1">
      <c r="A29" s="1" t="s">
        <v>50</v>
      </c>
      <c r="B29" s="9" t="s">
        <v>113</v>
      </c>
    </row>
  </sheetData>
  <mergeCells count="5">
    <mergeCell ref="A1:B1"/>
    <mergeCell ref="A3:B3"/>
    <mergeCell ref="A12:A14"/>
    <mergeCell ref="B12:B14"/>
    <mergeCell ref="A21:B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2.10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Metadatos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Planeación;Administración y Finanzas</dc:creator>
  <cp:lastModifiedBy>Mariana Patricia Díaz Lomelí</cp:lastModifiedBy>
  <cp:lastPrinted>2017-09-26T17:46:30Z</cp:lastPrinted>
  <dcterms:created xsi:type="dcterms:W3CDTF">2013-04-27T02:45:18Z</dcterms:created>
  <dcterms:modified xsi:type="dcterms:W3CDTF">2017-11-17T20:03:23Z</dcterms:modified>
</cp:coreProperties>
</file>