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_FilterDatabase" localSheetId="0" hidden="1">Hoja1!$A$6:$I$79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J77" i="1" l="1"/>
  <c r="J76" i="1"/>
  <c r="J75" i="1"/>
  <c r="J74" i="1"/>
  <c r="J73" i="1"/>
  <c r="J72" i="1"/>
  <c r="J71" i="1"/>
  <c r="J69" i="1"/>
  <c r="J68" i="1"/>
  <c r="J67" i="1"/>
  <c r="J65" i="1"/>
  <c r="J64" i="1"/>
  <c r="J63" i="1"/>
  <c r="J62" i="1"/>
  <c r="J61" i="1"/>
  <c r="J60" i="1"/>
  <c r="J59" i="1"/>
  <c r="J57" i="1"/>
  <c r="J56" i="1"/>
  <c r="J55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C7" i="1" l="1"/>
  <c r="D7" i="1"/>
  <c r="E7" i="1"/>
  <c r="F7" i="1"/>
  <c r="G7" i="1"/>
  <c r="H7" i="1"/>
  <c r="I7" i="1"/>
  <c r="C15" i="1"/>
  <c r="D15" i="1"/>
  <c r="E15" i="1"/>
  <c r="F15" i="1"/>
  <c r="G15" i="1"/>
  <c r="H15" i="1"/>
  <c r="I15" i="1"/>
  <c r="C25" i="1"/>
  <c r="D25" i="1"/>
  <c r="E25" i="1"/>
  <c r="F25" i="1"/>
  <c r="G25" i="1"/>
  <c r="H25" i="1"/>
  <c r="I25" i="1"/>
  <c r="C35" i="1"/>
  <c r="C79" i="1" s="1"/>
  <c r="C82" i="1" s="1"/>
  <c r="D35" i="1"/>
  <c r="E35" i="1"/>
  <c r="F35" i="1"/>
  <c r="G35" i="1"/>
  <c r="H35" i="1"/>
  <c r="I35" i="1"/>
  <c r="C44" i="1"/>
  <c r="D44" i="1"/>
  <c r="E44" i="1"/>
  <c r="F44" i="1"/>
  <c r="G44" i="1"/>
  <c r="H44" i="1"/>
  <c r="I44" i="1"/>
  <c r="C54" i="1"/>
  <c r="D54" i="1"/>
  <c r="E54" i="1"/>
  <c r="F54" i="1"/>
  <c r="G54" i="1"/>
  <c r="H54" i="1"/>
  <c r="I54" i="1"/>
  <c r="J54" i="1"/>
  <c r="C58" i="1"/>
  <c r="D58" i="1"/>
  <c r="E58" i="1"/>
  <c r="F58" i="1"/>
  <c r="G58" i="1"/>
  <c r="H58" i="1"/>
  <c r="I58" i="1"/>
  <c r="J58" i="1"/>
  <c r="C66" i="1"/>
  <c r="D66" i="1"/>
  <c r="E66" i="1"/>
  <c r="F66" i="1"/>
  <c r="G66" i="1"/>
  <c r="H66" i="1"/>
  <c r="I66" i="1"/>
  <c r="J66" i="1"/>
  <c r="C70" i="1"/>
  <c r="D70" i="1"/>
  <c r="E70" i="1"/>
  <c r="F70" i="1"/>
  <c r="G70" i="1"/>
  <c r="H70" i="1"/>
  <c r="I70" i="1"/>
  <c r="J70" i="1"/>
  <c r="E79" i="1" l="1"/>
  <c r="E82" i="1" s="1"/>
  <c r="I79" i="1"/>
  <c r="I82" i="1" s="1"/>
  <c r="F79" i="1"/>
  <c r="F82" i="1" s="1"/>
  <c r="D79" i="1"/>
  <c r="D82" i="1" s="1"/>
  <c r="J44" i="1"/>
  <c r="J35" i="1"/>
  <c r="J25" i="1"/>
  <c r="J15" i="1"/>
  <c r="J7" i="1"/>
  <c r="H79" i="1"/>
  <c r="H82" i="1" s="1"/>
  <c r="G79" i="1"/>
  <c r="G82" i="1" s="1"/>
  <c r="J81" i="1" l="1"/>
  <c r="J79" i="1"/>
  <c r="J82" i="1" l="1"/>
</calcChain>
</file>

<file path=xl/sharedStrings.xml><?xml version="1.0" encoding="utf-8"?>
<sst xmlns="http://schemas.openxmlformats.org/spreadsheetml/2006/main" count="85" uniqueCount="85">
  <si>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</si>
  <si>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</si>
  <si>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</si>
  <si>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</si>
  <si>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</si>
  <si>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</si>
  <si>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</si>
  <si>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</si>
  <si>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</si>
  <si>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</si>
  <si>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</si>
  <si>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</si>
  <si>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</si>
  <si>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</si>
  <si>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</si>
  <si>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</si>
  <si>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</si>
  <si>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</si>
  <si>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</si>
  <si>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</si>
  <si>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</si>
  <si>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</si>
  <si>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</si>
  <si>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</si>
  <si>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</si>
  <si>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</si>
  <si>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</si>
  <si>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</si>
  <si>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</si>
  <si>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</si>
  <si>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</si>
  <si>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Medico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</si>
  <si>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</si>
  <si>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</si>
  <si>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</si>
  <si>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</si>
  <si>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</si>
  <si>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</si>
  <si>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</si>
  <si>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</si>
  <si>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</si>
  <si>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</si>
  <si>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</si>
  <si>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</si>
  <si>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</si>
  <si>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</si>
  <si>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</si>
  <si>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</si>
  <si>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</si>
  <si>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</si>
  <si>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</si>
  <si>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</si>
  <si>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</si>
  <si>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</si>
  <si>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</si>
  <si>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</si>
  <si>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</si>
  <si>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</si>
  <si>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</si>
  <si>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</si>
  <si>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</si>
  <si>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</si>
  <si>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</si>
  <si>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</si>
  <si>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</si>
  <si>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</si>
  <si>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</si>
  <si>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</si>
  <si>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</si>
  <si>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</si>
  <si>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</si>
  <si>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</si>
  <si>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Pagado</t>
  </si>
  <si>
    <t>Ejercido</t>
  </si>
  <si>
    <t>Devengado</t>
  </si>
  <si>
    <t>Comprometido</t>
  </si>
  <si>
    <t>Modificado</t>
  </si>
  <si>
    <t>Ampliaciones / Reducciones</t>
  </si>
  <si>
    <t>Aprobado</t>
  </si>
  <si>
    <t>Subejercicio</t>
  </si>
  <si>
    <t>EGRESOS</t>
  </si>
  <si>
    <t>Concepto</t>
  </si>
  <si>
    <t>Estado del Ejercicio del Presupuesto de Egresos. Por: Capitulo del Gasto - Concepto del Gasto</t>
  </si>
  <si>
    <t>Gobierno del Estado de Jalisco (Poder Ejecutivo)</t>
  </si>
  <si>
    <t>De Enero a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</si>
</sst>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98535</xdr:colOff>
      <xdr:row>0</xdr:row>
      <xdr:rowOff>59122</xdr:rowOff>
    </xdr:from>
    <xdr:to>
      <xdr:col>1</xdr:col>
      <xdr:colOff>558034</xdr:colOff>
      <xdr:row>3</xdr:row>
      <xdr:rowOff>118243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5" y="59122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4.5703125" style="23" customWidth="1"/>
    <col min="2" max="2" width="50.7109375" style="3" customWidth="1"/>
    <col min="3" max="3" width="16.42578125" style="2" bestFit="1" customWidth="1"/>
    <col min="4" max="4" width="17.140625" style="2" bestFit="1" customWidth="1"/>
    <col min="5" max="5" width="17.42578125" style="2" bestFit="1" customWidth="1"/>
    <col min="6" max="6" width="15.85546875" style="2" customWidth="1"/>
    <col min="7" max="8" width="15.28515625" style="2" bestFit="1" customWidth="1"/>
    <col min="9" max="9" width="17.42578125" style="2" bestFit="1" customWidth="1"/>
    <col min="10" max="10" width="15.28515625" style="2" bestFit="1" customWidth="1"/>
    <col min="11" max="16384" width="11.42578125" style="1"/>
  </cols>
  <sheetData>
    <row r="1" spans="1:10" ht="21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x14ac:dyDescent="0.25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x14ac:dyDescent="0.25">
      <c r="A3" s="29" t="s">
        <v>84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21"/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31" t="s">
        <v>81</v>
      </c>
      <c r="B5" s="31"/>
      <c r="C5" s="30" t="s">
        <v>80</v>
      </c>
      <c r="D5" s="30"/>
      <c r="E5" s="30"/>
      <c r="F5" s="30"/>
      <c r="G5" s="30"/>
      <c r="H5" s="30"/>
      <c r="I5" s="30"/>
      <c r="J5" s="30" t="s">
        <v>79</v>
      </c>
    </row>
    <row r="6" spans="1:10" ht="31.5" x14ac:dyDescent="0.25">
      <c r="A6" s="31"/>
      <c r="B6" s="31"/>
      <c r="C6" s="15" t="s">
        <v>78</v>
      </c>
      <c r="D6" s="15" t="s">
        <v>77</v>
      </c>
      <c r="E6" s="15" t="s">
        <v>76</v>
      </c>
      <c r="F6" s="15" t="s">
        <v>75</v>
      </c>
      <c r="G6" s="15" t="s">
        <v>74</v>
      </c>
      <c r="H6" s="15" t="s">
        <v>73</v>
      </c>
      <c r="I6" s="15" t="s">
        <v>72</v>
      </c>
      <c r="J6" s="30"/>
    </row>
    <row r="7" spans="1:10" ht="39.950000000000003" customHeight="1" x14ac:dyDescent="0.25">
      <c r="A7" s="20" t="s">
        <v>71</v>
      </c>
      <c r="B7" s="14"/>
      <c r="C7" s="13">
        <f t="shared" ref="C7:J7" si="0">+SUBTOTAL(9,C8:C14)</f>
        <v>17952400139.409969</v>
      </c>
      <c r="D7" s="13">
        <f t="shared" si="0"/>
        <v>5030930183.559988</v>
      </c>
      <c r="E7" s="13">
        <f t="shared" si="0"/>
        <v>22983330322.970032</v>
      </c>
      <c r="F7" s="13">
        <f t="shared" si="0"/>
        <v>21362871782.349987</v>
      </c>
      <c r="G7" s="13">
        <f t="shared" si="0"/>
        <v>12418264350.399982</v>
      </c>
      <c r="H7" s="13">
        <f t="shared" si="0"/>
        <v>12412853582.479982</v>
      </c>
      <c r="I7" s="13">
        <f t="shared" si="0"/>
        <v>12263836378.529984</v>
      </c>
      <c r="J7" s="13">
        <f t="shared" si="0"/>
        <v>1620458540.620044</v>
      </c>
    </row>
    <row r="8" spans="1:10" ht="30" customHeight="1" x14ac:dyDescent="0.25">
      <c r="A8" s="12">
        <v>1100</v>
      </c>
      <c r="B8" s="9" t="s">
        <v>70</v>
      </c>
      <c r="C8" s="8">
        <v>8296178382.0799828</v>
      </c>
      <c r="D8" s="8">
        <v>2376253327.8300042</v>
      </c>
      <c r="E8" s="8">
        <v>10672431709.910009</v>
      </c>
      <c r="F8" s="8">
        <v>10671992486.969999</v>
      </c>
      <c r="G8" s="8">
        <v>6385970463.8199959</v>
      </c>
      <c r="H8" s="8">
        <v>6385970463.8199959</v>
      </c>
      <c r="I8" s="8">
        <v>6382173111.8399963</v>
      </c>
      <c r="J8" s="8">
        <f>+E8-F8</f>
        <v>439222.9400100708</v>
      </c>
    </row>
    <row r="9" spans="1:10" ht="30" customHeight="1" x14ac:dyDescent="0.25">
      <c r="A9" s="11">
        <v>1200</v>
      </c>
      <c r="B9" s="9" t="s">
        <v>69</v>
      </c>
      <c r="C9" s="8">
        <v>111820666.13999994</v>
      </c>
      <c r="D9" s="8">
        <v>10203913.76</v>
      </c>
      <c r="E9" s="8">
        <v>122024579.89999993</v>
      </c>
      <c r="F9" s="8">
        <v>86371709.35999994</v>
      </c>
      <c r="G9" s="8">
        <v>52151410.529999971</v>
      </c>
      <c r="H9" s="8">
        <v>52151410.529999971</v>
      </c>
      <c r="I9" s="8">
        <v>50136138.489999972</v>
      </c>
      <c r="J9" s="8">
        <f t="shared" ref="J9:J14" si="1">+E9-F9</f>
        <v>35652870.539999992</v>
      </c>
    </row>
    <row r="10" spans="1:10" ht="30" customHeight="1" x14ac:dyDescent="0.25">
      <c r="A10" s="11">
        <v>1300</v>
      </c>
      <c r="B10" s="9" t="s">
        <v>68</v>
      </c>
      <c r="C10" s="8">
        <v>2767070199.5499911</v>
      </c>
      <c r="D10" s="8">
        <v>1510777162.8699882</v>
      </c>
      <c r="E10" s="8">
        <v>4277847362.420001</v>
      </c>
      <c r="F10" s="8">
        <v>4232633860.0899725</v>
      </c>
      <c r="G10" s="8">
        <v>2536530462.8799753</v>
      </c>
      <c r="H10" s="8">
        <v>2536530462.8799753</v>
      </c>
      <c r="I10" s="8">
        <v>2501900670.8199754</v>
      </c>
      <c r="J10" s="8">
        <f t="shared" si="1"/>
        <v>45213502.330028534</v>
      </c>
    </row>
    <row r="11" spans="1:10" ht="30" customHeight="1" x14ac:dyDescent="0.25">
      <c r="A11" s="11">
        <v>1400</v>
      </c>
      <c r="B11" s="9" t="s">
        <v>67</v>
      </c>
      <c r="C11" s="8">
        <v>2484012021.380003</v>
      </c>
      <c r="D11" s="8">
        <v>344473979.73999977</v>
      </c>
      <c r="E11" s="8">
        <v>2828486001.1200018</v>
      </c>
      <c r="F11" s="8">
        <v>2798246564.9500046</v>
      </c>
      <c r="G11" s="8">
        <v>1458752380.3700037</v>
      </c>
      <c r="H11" s="8">
        <v>1453554058.9800036</v>
      </c>
      <c r="I11" s="8">
        <v>1350157508.0800035</v>
      </c>
      <c r="J11" s="8">
        <f t="shared" si="1"/>
        <v>30239436.169997215</v>
      </c>
    </row>
    <row r="12" spans="1:10" ht="30" customHeight="1" x14ac:dyDescent="0.25">
      <c r="A12" s="11">
        <v>1500</v>
      </c>
      <c r="B12" s="9" t="s">
        <v>66</v>
      </c>
      <c r="C12" s="8">
        <v>2197553262.6699929</v>
      </c>
      <c r="D12" s="8">
        <v>828764216.58999634</v>
      </c>
      <c r="E12" s="8">
        <v>3026317479.2600188</v>
      </c>
      <c r="F12" s="8">
        <v>2406273285.6400123</v>
      </c>
      <c r="G12" s="8">
        <v>1348274261.8300083</v>
      </c>
      <c r="H12" s="8">
        <v>1348061815.3000083</v>
      </c>
      <c r="I12" s="8">
        <v>1343056482.9800084</v>
      </c>
      <c r="J12" s="8">
        <f t="shared" si="1"/>
        <v>620044193.62000656</v>
      </c>
    </row>
    <row r="13" spans="1:10" ht="30" customHeight="1" x14ac:dyDescent="0.25">
      <c r="A13" s="11">
        <v>1600</v>
      </c>
      <c r="B13" s="9" t="s">
        <v>65</v>
      </c>
      <c r="C13" s="8">
        <v>495185215.77999997</v>
      </c>
      <c r="D13" s="8">
        <v>-133338520.68000001</v>
      </c>
      <c r="E13" s="8">
        <v>361846695.09999996</v>
      </c>
      <c r="F13" s="8">
        <v>0</v>
      </c>
      <c r="G13" s="8">
        <v>0</v>
      </c>
      <c r="H13" s="8">
        <v>0</v>
      </c>
      <c r="I13" s="8">
        <v>0</v>
      </c>
      <c r="J13" s="8">
        <f t="shared" si="1"/>
        <v>361846695.09999996</v>
      </c>
    </row>
    <row r="14" spans="1:10" ht="30" customHeight="1" x14ac:dyDescent="0.25">
      <c r="A14" s="10">
        <v>1700</v>
      </c>
      <c r="B14" s="9" t="s">
        <v>64</v>
      </c>
      <c r="C14" s="8">
        <v>1600580391.8099995</v>
      </c>
      <c r="D14" s="8">
        <v>93796103.449999332</v>
      </c>
      <c r="E14" s="8">
        <v>1694376495.2600009</v>
      </c>
      <c r="F14" s="8">
        <v>1167353875.3399992</v>
      </c>
      <c r="G14" s="8">
        <v>636585370.96999955</v>
      </c>
      <c r="H14" s="8">
        <v>636585370.96999955</v>
      </c>
      <c r="I14" s="8">
        <v>636412466.31999958</v>
      </c>
      <c r="J14" s="8">
        <f t="shared" si="1"/>
        <v>527022619.92000175</v>
      </c>
    </row>
    <row r="15" spans="1:10" ht="39.950000000000003" customHeight="1" x14ac:dyDescent="0.25">
      <c r="A15" s="20" t="s">
        <v>63</v>
      </c>
      <c r="B15" s="14"/>
      <c r="C15" s="13">
        <f t="shared" ref="C15:J15" si="2">+SUBTOTAL(9,C16:C24)</f>
        <v>888150485.07000005</v>
      </c>
      <c r="D15" s="13">
        <f t="shared" si="2"/>
        <v>240888099.33999997</v>
      </c>
      <c r="E15" s="13">
        <f t="shared" si="2"/>
        <v>1129038584.4100001</v>
      </c>
      <c r="F15" s="13">
        <f t="shared" si="2"/>
        <v>628057001.4000001</v>
      </c>
      <c r="G15" s="13">
        <f t="shared" si="2"/>
        <v>367512760.84000009</v>
      </c>
      <c r="H15" s="13">
        <f t="shared" si="2"/>
        <v>349667590.76000005</v>
      </c>
      <c r="I15" s="13">
        <f t="shared" si="2"/>
        <v>330893872.98000014</v>
      </c>
      <c r="J15" s="13">
        <f t="shared" si="2"/>
        <v>500981583.00999975</v>
      </c>
    </row>
    <row r="16" spans="1:10" ht="30" customHeight="1" x14ac:dyDescent="0.25">
      <c r="A16" s="12">
        <v>2100</v>
      </c>
      <c r="B16" s="9" t="s">
        <v>62</v>
      </c>
      <c r="C16" s="8">
        <v>178665910.86999992</v>
      </c>
      <c r="D16" s="8">
        <v>12956693.559999991</v>
      </c>
      <c r="E16" s="8">
        <v>191622604.42999995</v>
      </c>
      <c r="F16" s="8">
        <v>82833582.439999998</v>
      </c>
      <c r="G16" s="8">
        <v>58435690.119999975</v>
      </c>
      <c r="H16" s="8">
        <v>56614880.99999997</v>
      </c>
      <c r="I16" s="8">
        <v>50321500.969999976</v>
      </c>
      <c r="J16" s="8">
        <f t="shared" ref="J16:J24" si="3">+E16-F16</f>
        <v>108789021.98999995</v>
      </c>
    </row>
    <row r="17" spans="1:10" ht="30" customHeight="1" x14ac:dyDescent="0.25">
      <c r="A17" s="11">
        <v>2200</v>
      </c>
      <c r="B17" s="9" t="s">
        <v>61</v>
      </c>
      <c r="C17" s="8">
        <v>294548910.43000007</v>
      </c>
      <c r="D17" s="8">
        <v>80729554.320000008</v>
      </c>
      <c r="E17" s="8">
        <v>375278464.74999988</v>
      </c>
      <c r="F17" s="8">
        <v>298577933.22000015</v>
      </c>
      <c r="G17" s="8">
        <v>137726335.77000013</v>
      </c>
      <c r="H17" s="8">
        <v>132322254.89000013</v>
      </c>
      <c r="I17" s="8">
        <v>132173374.89000013</v>
      </c>
      <c r="J17" s="8">
        <f t="shared" si="3"/>
        <v>76700531.529999733</v>
      </c>
    </row>
    <row r="18" spans="1:10" ht="30" customHeight="1" x14ac:dyDescent="0.25">
      <c r="A18" s="11">
        <v>2300</v>
      </c>
      <c r="B18" s="9" t="s">
        <v>60</v>
      </c>
      <c r="C18" s="8">
        <v>1929508.0000000012</v>
      </c>
      <c r="D18" s="8">
        <v>2934923.5</v>
      </c>
      <c r="E18" s="8">
        <v>4864431.5000000009</v>
      </c>
      <c r="F18" s="8">
        <v>1725541.52</v>
      </c>
      <c r="G18" s="8">
        <v>998623.67</v>
      </c>
      <c r="H18" s="8">
        <v>994457.89</v>
      </c>
      <c r="I18" s="8">
        <v>956328.78</v>
      </c>
      <c r="J18" s="8">
        <f t="shared" si="3"/>
        <v>3138889.9800000009</v>
      </c>
    </row>
    <row r="19" spans="1:10" ht="30" customHeight="1" x14ac:dyDescent="0.25">
      <c r="A19" s="11">
        <v>2400</v>
      </c>
      <c r="B19" s="9" t="s">
        <v>59</v>
      </c>
      <c r="C19" s="8">
        <v>30744277.109999966</v>
      </c>
      <c r="D19" s="8">
        <v>41406256.869999997</v>
      </c>
      <c r="E19" s="8">
        <v>72150533.980000347</v>
      </c>
      <c r="F19" s="8">
        <v>21191133.560000025</v>
      </c>
      <c r="G19" s="8">
        <v>14917950.350000011</v>
      </c>
      <c r="H19" s="8">
        <v>14438705.210000012</v>
      </c>
      <c r="I19" s="8">
        <v>14373015.570000011</v>
      </c>
      <c r="J19" s="8">
        <f t="shared" si="3"/>
        <v>50959400.420000322</v>
      </c>
    </row>
    <row r="20" spans="1:10" ht="30" customHeight="1" x14ac:dyDescent="0.25">
      <c r="A20" s="11">
        <v>2500</v>
      </c>
      <c r="B20" s="9" t="s">
        <v>58</v>
      </c>
      <c r="C20" s="8">
        <v>18567831.140000001</v>
      </c>
      <c r="D20" s="8">
        <v>15514201.999999998</v>
      </c>
      <c r="E20" s="8">
        <v>34082033.140000001</v>
      </c>
      <c r="F20" s="8">
        <v>18947862.150000002</v>
      </c>
      <c r="G20" s="8">
        <v>7638134.8999999976</v>
      </c>
      <c r="H20" s="8">
        <v>7232679.5399999972</v>
      </c>
      <c r="I20" s="8">
        <v>7232679.5399999972</v>
      </c>
      <c r="J20" s="8">
        <f t="shared" si="3"/>
        <v>15134170.989999998</v>
      </c>
    </row>
    <row r="21" spans="1:10" ht="30" customHeight="1" x14ac:dyDescent="0.25">
      <c r="A21" s="11">
        <v>2600</v>
      </c>
      <c r="B21" s="9" t="s">
        <v>57</v>
      </c>
      <c r="C21" s="8">
        <v>310710998.84000009</v>
      </c>
      <c r="D21" s="8">
        <v>8405600</v>
      </c>
      <c r="E21" s="8">
        <v>319116598.84000009</v>
      </c>
      <c r="F21" s="8">
        <v>108731210.92000002</v>
      </c>
      <c r="G21" s="8">
        <v>97396724.420000017</v>
      </c>
      <c r="H21" s="8">
        <v>88909525.810000017</v>
      </c>
      <c r="I21" s="8">
        <v>76705207.450000018</v>
      </c>
      <c r="J21" s="8">
        <f t="shared" si="3"/>
        <v>210385387.92000008</v>
      </c>
    </row>
    <row r="22" spans="1:10" ht="30" customHeight="1" x14ac:dyDescent="0.25">
      <c r="A22" s="11">
        <v>2700</v>
      </c>
      <c r="B22" s="9" t="s">
        <v>56</v>
      </c>
      <c r="C22" s="8">
        <v>22410428.800000016</v>
      </c>
      <c r="D22" s="8">
        <v>51687039.519999996</v>
      </c>
      <c r="E22" s="8">
        <v>74097468.31999965</v>
      </c>
      <c r="F22" s="8">
        <v>58733893.709999986</v>
      </c>
      <c r="G22" s="8">
        <v>22280656.149999999</v>
      </c>
      <c r="H22" s="8">
        <v>21710758.509999998</v>
      </c>
      <c r="I22" s="8">
        <v>21687437.869999997</v>
      </c>
      <c r="J22" s="8">
        <f t="shared" si="3"/>
        <v>15363574.609999664</v>
      </c>
    </row>
    <row r="23" spans="1:10" ht="30" customHeight="1" x14ac:dyDescent="0.25">
      <c r="A23" s="11">
        <v>2800</v>
      </c>
      <c r="B23" s="9" t="s">
        <v>55</v>
      </c>
      <c r="C23" s="8">
        <v>2130259.0000000009</v>
      </c>
      <c r="D23" s="8">
        <v>20545946.889999997</v>
      </c>
      <c r="E23" s="8">
        <v>22676205.890000001</v>
      </c>
      <c r="F23" s="8">
        <v>21083966.609999999</v>
      </c>
      <c r="G23" s="8">
        <v>18938494.079999998</v>
      </c>
      <c r="H23" s="8">
        <v>18938494.079999998</v>
      </c>
      <c r="I23" s="8">
        <v>18938494.079999998</v>
      </c>
      <c r="J23" s="8">
        <f t="shared" si="3"/>
        <v>1592239.2800000012</v>
      </c>
    </row>
    <row r="24" spans="1:10" ht="30" customHeight="1" x14ac:dyDescent="0.25">
      <c r="A24" s="10">
        <v>2900</v>
      </c>
      <c r="B24" s="9" t="s">
        <v>54</v>
      </c>
      <c r="C24" s="8">
        <v>28442360.879999977</v>
      </c>
      <c r="D24" s="8">
        <v>6707882.6799999997</v>
      </c>
      <c r="E24" s="8">
        <v>35150243.56000004</v>
      </c>
      <c r="F24" s="8">
        <v>16231877.269999988</v>
      </c>
      <c r="G24" s="8">
        <v>9180151.3799999878</v>
      </c>
      <c r="H24" s="8">
        <v>8505833.829999987</v>
      </c>
      <c r="I24" s="8">
        <v>8505833.829999987</v>
      </c>
      <c r="J24" s="8">
        <f t="shared" si="3"/>
        <v>18918366.290000051</v>
      </c>
    </row>
    <row r="25" spans="1:10" ht="39.950000000000003" customHeight="1" x14ac:dyDescent="0.25">
      <c r="A25" s="20" t="s">
        <v>53</v>
      </c>
      <c r="B25" s="14"/>
      <c r="C25" s="13">
        <f t="shared" ref="C25:J25" si="4">+SUBTOTAL(9,C26:C34)</f>
        <v>2292771494.5099983</v>
      </c>
      <c r="D25" s="13">
        <f t="shared" si="4"/>
        <v>1754530041.3000004</v>
      </c>
      <c r="E25" s="13">
        <f t="shared" si="4"/>
        <v>4047301535.8100009</v>
      </c>
      <c r="F25" s="13">
        <f t="shared" si="4"/>
        <v>1477334181.9500003</v>
      </c>
      <c r="G25" s="13">
        <f t="shared" si="4"/>
        <v>1073336720.5900003</v>
      </c>
      <c r="H25" s="13">
        <f t="shared" si="4"/>
        <v>961307633.10000038</v>
      </c>
      <c r="I25" s="13">
        <f t="shared" si="4"/>
        <v>940103018.15000033</v>
      </c>
      <c r="J25" s="13">
        <f t="shared" si="4"/>
        <v>2569967353.8600006</v>
      </c>
    </row>
    <row r="26" spans="1:10" ht="30" customHeight="1" x14ac:dyDescent="0.25">
      <c r="A26" s="12">
        <v>3100</v>
      </c>
      <c r="B26" s="9" t="s">
        <v>52</v>
      </c>
      <c r="C26" s="8">
        <v>247113727.46999976</v>
      </c>
      <c r="D26" s="8">
        <v>329837953.18000013</v>
      </c>
      <c r="E26" s="8">
        <v>576951680.64999962</v>
      </c>
      <c r="F26" s="8">
        <v>282992464.15000004</v>
      </c>
      <c r="G26" s="8">
        <v>258514712.06999999</v>
      </c>
      <c r="H26" s="8">
        <v>229230501.05000001</v>
      </c>
      <c r="I26" s="8">
        <v>229136017.87</v>
      </c>
      <c r="J26" s="8">
        <f t="shared" ref="J26:J34" si="5">+E26-F26</f>
        <v>293959216.49999958</v>
      </c>
    </row>
    <row r="27" spans="1:10" ht="30" customHeight="1" x14ac:dyDescent="0.25">
      <c r="A27" s="11">
        <v>3200</v>
      </c>
      <c r="B27" s="9" t="s">
        <v>51</v>
      </c>
      <c r="C27" s="8">
        <v>167831915.05999973</v>
      </c>
      <c r="D27" s="8">
        <v>247460520.91</v>
      </c>
      <c r="E27" s="8">
        <v>415292435.97000015</v>
      </c>
      <c r="F27" s="8">
        <v>177520145.22999984</v>
      </c>
      <c r="G27" s="8">
        <v>109303850.54000005</v>
      </c>
      <c r="H27" s="8">
        <v>102589083.01000005</v>
      </c>
      <c r="I27" s="8">
        <v>99650791.280000046</v>
      </c>
      <c r="J27" s="8">
        <f t="shared" si="5"/>
        <v>237772290.74000031</v>
      </c>
    </row>
    <row r="28" spans="1:10" ht="30" customHeight="1" x14ac:dyDescent="0.25">
      <c r="A28" s="11">
        <v>3300</v>
      </c>
      <c r="B28" s="9" t="s">
        <v>50</v>
      </c>
      <c r="C28" s="8">
        <v>250703872.73999935</v>
      </c>
      <c r="D28" s="8">
        <v>283375288.74000001</v>
      </c>
      <c r="E28" s="8">
        <v>534079161.48000109</v>
      </c>
      <c r="F28" s="8">
        <v>248513225.05000013</v>
      </c>
      <c r="G28" s="8">
        <v>139935910.31999999</v>
      </c>
      <c r="H28" s="8">
        <v>135584840.97</v>
      </c>
      <c r="I28" s="8">
        <v>134912699.03999999</v>
      </c>
      <c r="J28" s="8">
        <f t="shared" si="5"/>
        <v>285565936.43000096</v>
      </c>
    </row>
    <row r="29" spans="1:10" ht="30" customHeight="1" x14ac:dyDescent="0.25">
      <c r="A29" s="11">
        <v>3400</v>
      </c>
      <c r="B29" s="9" t="s">
        <v>49</v>
      </c>
      <c r="C29" s="8">
        <v>200898297.99999997</v>
      </c>
      <c r="D29" s="8">
        <v>4950391</v>
      </c>
      <c r="E29" s="8">
        <v>205848688.99999997</v>
      </c>
      <c r="F29" s="8">
        <v>90110838.379999995</v>
      </c>
      <c r="G29" s="8">
        <v>85785516.63000001</v>
      </c>
      <c r="H29" s="8">
        <v>82589261.310000017</v>
      </c>
      <c r="I29" s="8">
        <v>82589261.310000017</v>
      </c>
      <c r="J29" s="8">
        <f t="shared" si="5"/>
        <v>115737850.61999997</v>
      </c>
    </row>
    <row r="30" spans="1:10" ht="30" customHeight="1" x14ac:dyDescent="0.25">
      <c r="A30" s="11">
        <v>3500</v>
      </c>
      <c r="B30" s="9" t="s">
        <v>48</v>
      </c>
      <c r="C30" s="8">
        <v>501054513.92000002</v>
      </c>
      <c r="D30" s="8">
        <v>179172963.86000004</v>
      </c>
      <c r="E30" s="8">
        <v>680227477.78000057</v>
      </c>
      <c r="F30" s="8">
        <v>266802237.40000004</v>
      </c>
      <c r="G30" s="8">
        <v>204215387.52000007</v>
      </c>
      <c r="H30" s="8">
        <v>155102638.22000006</v>
      </c>
      <c r="I30" s="8">
        <v>151910433.69000006</v>
      </c>
      <c r="J30" s="8">
        <f t="shared" si="5"/>
        <v>413425240.38000053</v>
      </c>
    </row>
    <row r="31" spans="1:10" ht="30" customHeight="1" x14ac:dyDescent="0.25">
      <c r="A31" s="11">
        <v>3600</v>
      </c>
      <c r="B31" s="9" t="s">
        <v>47</v>
      </c>
      <c r="C31" s="8">
        <v>315953829.75999993</v>
      </c>
      <c r="D31" s="8">
        <v>8210514.3200000003</v>
      </c>
      <c r="E31" s="8">
        <v>324164344.08000004</v>
      </c>
      <c r="F31" s="8">
        <v>98241359.590000004</v>
      </c>
      <c r="G31" s="8">
        <v>66562481.350000001</v>
      </c>
      <c r="H31" s="8">
        <v>61894464.840000004</v>
      </c>
      <c r="I31" s="8">
        <v>55155411.380000003</v>
      </c>
      <c r="J31" s="8">
        <f t="shared" si="5"/>
        <v>225922984.49000004</v>
      </c>
    </row>
    <row r="32" spans="1:10" ht="30" customHeight="1" x14ac:dyDescent="0.25">
      <c r="A32" s="11">
        <v>3700</v>
      </c>
      <c r="B32" s="9" t="s">
        <v>46</v>
      </c>
      <c r="C32" s="8">
        <v>110630599.25999987</v>
      </c>
      <c r="D32" s="8">
        <v>12565155.639999997</v>
      </c>
      <c r="E32" s="8">
        <v>123195754.89999984</v>
      </c>
      <c r="F32" s="8">
        <v>47198569.049999982</v>
      </c>
      <c r="G32" s="8">
        <v>36179807.819999978</v>
      </c>
      <c r="H32" s="8">
        <v>27482955.739999976</v>
      </c>
      <c r="I32" s="8">
        <v>27482955.739999976</v>
      </c>
      <c r="J32" s="8">
        <f t="shared" si="5"/>
        <v>75997185.84999986</v>
      </c>
    </row>
    <row r="33" spans="1:10" ht="30" customHeight="1" x14ac:dyDescent="0.25">
      <c r="A33" s="11">
        <v>3800</v>
      </c>
      <c r="B33" s="9" t="s">
        <v>45</v>
      </c>
      <c r="C33" s="8">
        <v>174689783.0799998</v>
      </c>
      <c r="D33" s="8">
        <v>29318236.780000001</v>
      </c>
      <c r="E33" s="8">
        <v>204008019.85999981</v>
      </c>
      <c r="F33" s="8">
        <v>58629646.430000007</v>
      </c>
      <c r="G33" s="8">
        <v>32189381.149999999</v>
      </c>
      <c r="H33" s="8">
        <v>26473786.41</v>
      </c>
      <c r="I33" s="8">
        <v>22487733.73</v>
      </c>
      <c r="J33" s="8">
        <f t="shared" si="5"/>
        <v>145378373.4299998</v>
      </c>
    </row>
    <row r="34" spans="1:10" ht="30" customHeight="1" x14ac:dyDescent="0.25">
      <c r="A34" s="10">
        <v>3900</v>
      </c>
      <c r="B34" s="9" t="s">
        <v>44</v>
      </c>
      <c r="C34" s="8">
        <v>323894955.21999955</v>
      </c>
      <c r="D34" s="8">
        <v>659639016.87000012</v>
      </c>
      <c r="E34" s="8">
        <v>983533972.09000003</v>
      </c>
      <c r="F34" s="8">
        <v>207325696.67000026</v>
      </c>
      <c r="G34" s="8">
        <v>140649673.19000018</v>
      </c>
      <c r="H34" s="8">
        <v>140360101.55000016</v>
      </c>
      <c r="I34" s="8">
        <v>136777714.11000016</v>
      </c>
      <c r="J34" s="8">
        <f t="shared" si="5"/>
        <v>776208275.41999984</v>
      </c>
    </row>
    <row r="35" spans="1:10" ht="39.950000000000003" customHeight="1" x14ac:dyDescent="0.25">
      <c r="A35" s="25" t="s">
        <v>43</v>
      </c>
      <c r="B35" s="26"/>
      <c r="C35" s="13">
        <f t="shared" ref="C35:J35" si="6">+SUBTOTAL(9,C36:C43)</f>
        <v>4448215493.1000004</v>
      </c>
      <c r="D35" s="13">
        <f t="shared" si="6"/>
        <v>1503233080.72</v>
      </c>
      <c r="E35" s="13">
        <f t="shared" si="6"/>
        <v>5951448573.8200016</v>
      </c>
      <c r="F35" s="13">
        <f t="shared" si="6"/>
        <v>3448425888.5200005</v>
      </c>
      <c r="G35" s="13">
        <f t="shared" si="6"/>
        <v>2398236850.000001</v>
      </c>
      <c r="H35" s="13">
        <f t="shared" si="6"/>
        <v>2093172352.8000002</v>
      </c>
      <c r="I35" s="13">
        <f t="shared" si="6"/>
        <v>1843136856.6900005</v>
      </c>
      <c r="J35" s="13">
        <f t="shared" si="6"/>
        <v>2503022685.3000002</v>
      </c>
    </row>
    <row r="36" spans="1:10" ht="30" customHeight="1" x14ac:dyDescent="0.25">
      <c r="A36" s="12">
        <v>4100</v>
      </c>
      <c r="B36" s="9" t="s">
        <v>42</v>
      </c>
      <c r="C36" s="8">
        <v>36000000</v>
      </c>
      <c r="D36" s="8">
        <v>0</v>
      </c>
      <c r="E36" s="8">
        <v>36000000</v>
      </c>
      <c r="F36" s="8">
        <v>10233385</v>
      </c>
      <c r="G36" s="8">
        <v>10233384.65</v>
      </c>
      <c r="H36" s="8">
        <v>10233384.65</v>
      </c>
      <c r="I36" s="8">
        <v>10233384.65</v>
      </c>
      <c r="J36" s="8">
        <f t="shared" ref="J36:J43" si="7">+E36-F36</f>
        <v>25766615</v>
      </c>
    </row>
    <row r="37" spans="1:10" ht="30" customHeight="1" x14ac:dyDescent="0.25">
      <c r="A37" s="11">
        <v>4200</v>
      </c>
      <c r="B37" s="9" t="s">
        <v>41</v>
      </c>
      <c r="C37" s="8">
        <v>1324775388.9999998</v>
      </c>
      <c r="D37" s="8">
        <v>112357844.80000031</v>
      </c>
      <c r="E37" s="8">
        <v>1437133233.799999</v>
      </c>
      <c r="F37" s="8">
        <v>798791924.00000024</v>
      </c>
      <c r="G37" s="8">
        <v>759772700.20000029</v>
      </c>
      <c r="H37" s="8">
        <v>496795360.03999996</v>
      </c>
      <c r="I37" s="8">
        <v>313684784.14999998</v>
      </c>
      <c r="J37" s="8">
        <f t="shared" si="7"/>
        <v>638341309.79999876</v>
      </c>
    </row>
    <row r="38" spans="1:10" ht="30" customHeight="1" x14ac:dyDescent="0.25">
      <c r="A38" s="11">
        <v>4300</v>
      </c>
      <c r="B38" s="9" t="s">
        <v>40</v>
      </c>
      <c r="C38" s="8">
        <v>1139413641</v>
      </c>
      <c r="D38" s="8">
        <v>1317073937.1799996</v>
      </c>
      <c r="E38" s="8">
        <v>2456487578.1800013</v>
      </c>
      <c r="F38" s="8">
        <v>1500565888.6800003</v>
      </c>
      <c r="G38" s="8">
        <v>1062651902.5600003</v>
      </c>
      <c r="H38" s="8">
        <v>1032938677.4200003</v>
      </c>
      <c r="I38" s="8">
        <v>1010917011.0700003</v>
      </c>
      <c r="J38" s="8">
        <f t="shared" si="7"/>
        <v>955921689.50000095</v>
      </c>
    </row>
    <row r="39" spans="1:10" ht="30" customHeight="1" x14ac:dyDescent="0.25">
      <c r="A39" s="11">
        <v>4400</v>
      </c>
      <c r="B39" s="9" t="s">
        <v>39</v>
      </c>
      <c r="C39" s="8">
        <v>1945226463.0999999</v>
      </c>
      <c r="D39" s="8">
        <v>73801298.73999995</v>
      </c>
      <c r="E39" s="8">
        <v>2019027761.8400009</v>
      </c>
      <c r="F39" s="8">
        <v>1136538868.5</v>
      </c>
      <c r="G39" s="8">
        <v>563309657.81000006</v>
      </c>
      <c r="H39" s="8">
        <v>550935725.91000009</v>
      </c>
      <c r="I39" s="8">
        <v>506044083.09000003</v>
      </c>
      <c r="J39" s="8">
        <f t="shared" si="7"/>
        <v>882488893.34000087</v>
      </c>
    </row>
    <row r="40" spans="1:10" ht="30" customHeight="1" x14ac:dyDescent="0.25">
      <c r="A40" s="11">
        <v>4500</v>
      </c>
      <c r="B40" s="9" t="s">
        <v>38</v>
      </c>
      <c r="C40" s="8">
        <v>800000</v>
      </c>
      <c r="D40" s="8">
        <v>0</v>
      </c>
      <c r="E40" s="8">
        <v>800000</v>
      </c>
      <c r="F40" s="8">
        <v>295822.34000000003</v>
      </c>
      <c r="G40" s="8">
        <v>269204.77999999997</v>
      </c>
      <c r="H40" s="8">
        <v>269204.77999999997</v>
      </c>
      <c r="I40" s="8">
        <v>257593.72999999995</v>
      </c>
      <c r="J40" s="8">
        <f t="shared" si="7"/>
        <v>504177.66</v>
      </c>
    </row>
    <row r="41" spans="1:10" ht="30" customHeight="1" x14ac:dyDescent="0.25">
      <c r="A41" s="11">
        <v>4600</v>
      </c>
      <c r="B41" s="9" t="s">
        <v>37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 t="shared" si="7"/>
        <v>0</v>
      </c>
    </row>
    <row r="42" spans="1:10" ht="30" customHeight="1" x14ac:dyDescent="0.25">
      <c r="A42" s="10">
        <v>4800</v>
      </c>
      <c r="B42" s="9" t="s">
        <v>36</v>
      </c>
      <c r="C42" s="8">
        <v>2000000</v>
      </c>
      <c r="D42" s="8">
        <v>0</v>
      </c>
      <c r="E42" s="8">
        <v>2000000</v>
      </c>
      <c r="F42" s="8">
        <v>2000000</v>
      </c>
      <c r="G42" s="8">
        <v>2000000</v>
      </c>
      <c r="H42" s="8">
        <v>2000000</v>
      </c>
      <c r="I42" s="8">
        <v>2000000</v>
      </c>
      <c r="J42" s="8">
        <f t="shared" si="7"/>
        <v>0</v>
      </c>
    </row>
    <row r="43" spans="1:10" ht="30" customHeight="1" x14ac:dyDescent="0.25">
      <c r="A43" s="10">
        <v>4900</v>
      </c>
      <c r="B43" s="9" t="s">
        <v>35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f t="shared" si="7"/>
        <v>0</v>
      </c>
    </row>
    <row r="44" spans="1:10" ht="39.950000000000003" customHeight="1" x14ac:dyDescent="0.25">
      <c r="A44" s="20" t="s">
        <v>34</v>
      </c>
      <c r="B44" s="14"/>
      <c r="C44" s="13">
        <f t="shared" ref="C44:J44" si="8">+SUBTOTAL(9,C45:C53)</f>
        <v>259120342.10999992</v>
      </c>
      <c r="D44" s="13">
        <f t="shared" si="8"/>
        <v>108175132.97999999</v>
      </c>
      <c r="E44" s="13">
        <f t="shared" si="8"/>
        <v>367295475.08999991</v>
      </c>
      <c r="F44" s="13">
        <f t="shared" si="8"/>
        <v>154929418.52000001</v>
      </c>
      <c r="G44" s="13">
        <f t="shared" si="8"/>
        <v>39220108.450000003</v>
      </c>
      <c r="H44" s="13">
        <f t="shared" si="8"/>
        <v>34721987.859999999</v>
      </c>
      <c r="I44" s="13">
        <f t="shared" si="8"/>
        <v>32238318.770000003</v>
      </c>
      <c r="J44" s="13">
        <f t="shared" si="8"/>
        <v>212366056.56999993</v>
      </c>
    </row>
    <row r="45" spans="1:10" ht="30" customHeight="1" x14ac:dyDescent="0.25">
      <c r="A45" s="12">
        <v>5100</v>
      </c>
      <c r="B45" s="9" t="s">
        <v>33</v>
      </c>
      <c r="C45" s="8">
        <v>93275358.589999944</v>
      </c>
      <c r="D45" s="8">
        <v>41385529.229999997</v>
      </c>
      <c r="E45" s="8">
        <v>134660887.81999993</v>
      </c>
      <c r="F45" s="8">
        <v>41305831.860000014</v>
      </c>
      <c r="G45" s="8">
        <v>2280408.2100000004</v>
      </c>
      <c r="H45" s="8">
        <v>2172211.2300000004</v>
      </c>
      <c r="I45" s="8">
        <v>2172211.2300000004</v>
      </c>
      <c r="J45" s="8">
        <f t="shared" ref="J45:J53" si="9">+E45-F45</f>
        <v>93355055.959999919</v>
      </c>
    </row>
    <row r="46" spans="1:10" ht="30" customHeight="1" x14ac:dyDescent="0.25">
      <c r="A46" s="11">
        <v>5200</v>
      </c>
      <c r="B46" s="9" t="s">
        <v>32</v>
      </c>
      <c r="C46" s="8">
        <v>20157830.599999964</v>
      </c>
      <c r="D46" s="8">
        <v>5646854.9999999991</v>
      </c>
      <c r="E46" s="8">
        <v>25804685.599999972</v>
      </c>
      <c r="F46" s="8">
        <v>2526100.81</v>
      </c>
      <c r="G46" s="8">
        <v>447473.30000000005</v>
      </c>
      <c r="H46" s="8">
        <v>110910.9</v>
      </c>
      <c r="I46" s="8">
        <v>110910.9</v>
      </c>
      <c r="J46" s="8">
        <f t="shared" si="9"/>
        <v>23278584.789999973</v>
      </c>
    </row>
    <row r="47" spans="1:10" ht="30" customHeight="1" x14ac:dyDescent="0.25">
      <c r="A47" s="11">
        <v>5300</v>
      </c>
      <c r="B47" s="9" t="s">
        <v>31</v>
      </c>
      <c r="C47" s="8">
        <v>6880989.9999999916</v>
      </c>
      <c r="D47" s="8">
        <v>3421353.02</v>
      </c>
      <c r="E47" s="8">
        <v>10302343.019999992</v>
      </c>
      <c r="F47" s="8">
        <v>5110104.3999999994</v>
      </c>
      <c r="G47" s="8">
        <v>159284.33000000002</v>
      </c>
      <c r="H47" s="8">
        <v>159284.33000000002</v>
      </c>
      <c r="I47" s="8">
        <v>159284.33000000002</v>
      </c>
      <c r="J47" s="8">
        <f t="shared" si="9"/>
        <v>5192238.6199999927</v>
      </c>
    </row>
    <row r="48" spans="1:10" ht="30" customHeight="1" x14ac:dyDescent="0.25">
      <c r="A48" s="11">
        <v>5400</v>
      </c>
      <c r="B48" s="9" t="s">
        <v>30</v>
      </c>
      <c r="C48" s="8">
        <v>29679175.599999968</v>
      </c>
      <c r="D48" s="8">
        <v>30479733.190000001</v>
      </c>
      <c r="E48" s="8">
        <v>60158908.789999999</v>
      </c>
      <c r="F48" s="8">
        <v>48587398.910000011</v>
      </c>
      <c r="G48" s="8">
        <v>17670177.990000002</v>
      </c>
      <c r="H48" s="8">
        <v>17670177.990000002</v>
      </c>
      <c r="I48" s="8">
        <v>17670177.990000002</v>
      </c>
      <c r="J48" s="8">
        <f t="shared" si="9"/>
        <v>11571509.879999988</v>
      </c>
    </row>
    <row r="49" spans="1:10" ht="30" customHeight="1" x14ac:dyDescent="0.25">
      <c r="A49" s="11">
        <v>5500</v>
      </c>
      <c r="B49" s="9" t="s">
        <v>29</v>
      </c>
      <c r="C49" s="8">
        <v>5036451.9999999991</v>
      </c>
      <c r="D49" s="8">
        <v>895934.66</v>
      </c>
      <c r="E49" s="8">
        <v>5932386.6599999983</v>
      </c>
      <c r="F49" s="8">
        <v>3407982.6700000004</v>
      </c>
      <c r="G49" s="8">
        <v>786891.64</v>
      </c>
      <c r="H49" s="8">
        <v>786891.64</v>
      </c>
      <c r="I49" s="8">
        <v>786891.64</v>
      </c>
      <c r="J49" s="8">
        <f t="shared" si="9"/>
        <v>2524403.9899999979</v>
      </c>
    </row>
    <row r="50" spans="1:10" ht="30" customHeight="1" x14ac:dyDescent="0.25">
      <c r="A50" s="11">
        <v>5600</v>
      </c>
      <c r="B50" s="9" t="s">
        <v>28</v>
      </c>
      <c r="C50" s="8">
        <v>51908717.00000006</v>
      </c>
      <c r="D50" s="8">
        <v>15464409.890000001</v>
      </c>
      <c r="E50" s="8">
        <v>67373126.890000045</v>
      </c>
      <c r="F50" s="8">
        <v>25078641.819999997</v>
      </c>
      <c r="G50" s="8">
        <v>4425431.6300000008</v>
      </c>
      <c r="H50" s="8">
        <v>4334175.82</v>
      </c>
      <c r="I50" s="8">
        <v>2280074.7300000004</v>
      </c>
      <c r="J50" s="8">
        <f t="shared" si="9"/>
        <v>42294485.070000052</v>
      </c>
    </row>
    <row r="51" spans="1:10" ht="30" customHeight="1" x14ac:dyDescent="0.25">
      <c r="A51" s="11">
        <v>5700</v>
      </c>
      <c r="B51" s="9" t="s">
        <v>27</v>
      </c>
      <c r="C51" s="8">
        <v>415000</v>
      </c>
      <c r="D51" s="8">
        <v>0</v>
      </c>
      <c r="E51" s="8">
        <v>415000</v>
      </c>
      <c r="F51" s="8">
        <v>0</v>
      </c>
      <c r="G51" s="8">
        <v>0</v>
      </c>
      <c r="H51" s="8">
        <v>0</v>
      </c>
      <c r="I51" s="8">
        <v>0</v>
      </c>
      <c r="J51" s="8">
        <f t="shared" si="9"/>
        <v>415000</v>
      </c>
    </row>
    <row r="52" spans="1:10" ht="30" customHeight="1" x14ac:dyDescent="0.25">
      <c r="A52" s="11">
        <v>5800</v>
      </c>
      <c r="B52" s="9" t="s">
        <v>26</v>
      </c>
      <c r="C52" s="8">
        <v>5000000</v>
      </c>
      <c r="D52" s="8">
        <v>0</v>
      </c>
      <c r="E52" s="8">
        <v>5000000</v>
      </c>
      <c r="F52" s="8">
        <v>3951442.68</v>
      </c>
      <c r="G52" s="8">
        <v>3951442.68</v>
      </c>
      <c r="H52" s="8">
        <v>0</v>
      </c>
      <c r="I52" s="8">
        <v>0</v>
      </c>
      <c r="J52" s="8">
        <f t="shared" si="9"/>
        <v>1048557.3199999998</v>
      </c>
    </row>
    <row r="53" spans="1:10" ht="30" customHeight="1" x14ac:dyDescent="0.25">
      <c r="A53" s="10">
        <v>5900</v>
      </c>
      <c r="B53" s="9" t="s">
        <v>25</v>
      </c>
      <c r="C53" s="8">
        <v>46766818.319999985</v>
      </c>
      <c r="D53" s="8">
        <v>10881317.99</v>
      </c>
      <c r="E53" s="8">
        <v>57648136.309999987</v>
      </c>
      <c r="F53" s="8">
        <v>24961915.369999982</v>
      </c>
      <c r="G53" s="8">
        <v>9498998.6699999999</v>
      </c>
      <c r="H53" s="8">
        <v>9488335.9499999993</v>
      </c>
      <c r="I53" s="8">
        <v>9058767.9499999993</v>
      </c>
      <c r="J53" s="8">
        <f t="shared" si="9"/>
        <v>32686220.940000005</v>
      </c>
    </row>
    <row r="54" spans="1:10" ht="39.950000000000003" customHeight="1" x14ac:dyDescent="0.25">
      <c r="A54" s="20" t="s">
        <v>24</v>
      </c>
      <c r="B54" s="14"/>
      <c r="C54" s="13">
        <f t="shared" ref="C54:J54" si="10">+SUBTOTAL(9,C55:C57)</f>
        <v>1026663838.28</v>
      </c>
      <c r="D54" s="13">
        <f t="shared" si="10"/>
        <v>709877984.64999998</v>
      </c>
      <c r="E54" s="13">
        <f t="shared" si="10"/>
        <v>1736541822.9300008</v>
      </c>
      <c r="F54" s="13">
        <f t="shared" si="10"/>
        <v>1098735538.3399999</v>
      </c>
      <c r="G54" s="13">
        <f t="shared" si="10"/>
        <v>376965672.44999999</v>
      </c>
      <c r="H54" s="13">
        <f t="shared" si="10"/>
        <v>362527805.88</v>
      </c>
      <c r="I54" s="13">
        <f t="shared" si="10"/>
        <v>361275120.75</v>
      </c>
      <c r="J54" s="13">
        <f t="shared" si="10"/>
        <v>637806284.59000075</v>
      </c>
    </row>
    <row r="55" spans="1:10" ht="30" customHeight="1" x14ac:dyDescent="0.25">
      <c r="A55" s="12">
        <v>6100</v>
      </c>
      <c r="B55" s="9" t="s">
        <v>23</v>
      </c>
      <c r="C55" s="8">
        <v>1026663838.28</v>
      </c>
      <c r="D55" s="8">
        <v>565625298.50999999</v>
      </c>
      <c r="E55" s="8">
        <v>1592289136.7900007</v>
      </c>
      <c r="F55" s="8">
        <v>1049420658.3199999</v>
      </c>
      <c r="G55" s="8">
        <v>372278821.13999999</v>
      </c>
      <c r="H55" s="8">
        <v>359106787.24000001</v>
      </c>
      <c r="I55" s="8">
        <v>357854102.11000001</v>
      </c>
      <c r="J55" s="8">
        <f t="shared" ref="J55:J57" si="11">+E55-F55</f>
        <v>542868478.47000074</v>
      </c>
    </row>
    <row r="56" spans="1:10" ht="30" customHeight="1" x14ac:dyDescent="0.25">
      <c r="A56" s="10">
        <v>6200</v>
      </c>
      <c r="B56" s="9" t="s">
        <v>22</v>
      </c>
      <c r="C56" s="8">
        <v>0</v>
      </c>
      <c r="D56" s="8">
        <v>144252686.14000002</v>
      </c>
      <c r="E56" s="8">
        <v>144252686.14000002</v>
      </c>
      <c r="F56" s="8">
        <v>49314880.019999996</v>
      </c>
      <c r="G56" s="8">
        <v>4686851.3099999996</v>
      </c>
      <c r="H56" s="8">
        <v>3421018.6399999997</v>
      </c>
      <c r="I56" s="8">
        <v>3421018.6399999997</v>
      </c>
      <c r="J56" s="8">
        <f t="shared" si="11"/>
        <v>94937806.12000002</v>
      </c>
    </row>
    <row r="57" spans="1:10" ht="30" customHeight="1" x14ac:dyDescent="0.25">
      <c r="A57" s="10">
        <v>6300</v>
      </c>
      <c r="B57" s="9" t="s">
        <v>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f t="shared" si="11"/>
        <v>0</v>
      </c>
    </row>
    <row r="58" spans="1:10" ht="39.950000000000003" customHeight="1" x14ac:dyDescent="0.25">
      <c r="A58" s="20" t="s">
        <v>20</v>
      </c>
      <c r="B58" s="14"/>
      <c r="C58" s="13">
        <f t="shared" ref="C58:J58" si="12">+SUBTOTAL(9,C59:C65)</f>
        <v>19417229756.029999</v>
      </c>
      <c r="D58" s="13">
        <f t="shared" si="12"/>
        <v>-5950415028.25</v>
      </c>
      <c r="E58" s="13">
        <f t="shared" si="12"/>
        <v>13466814727.780001</v>
      </c>
      <c r="F58" s="13">
        <f t="shared" si="12"/>
        <v>0</v>
      </c>
      <c r="G58" s="13">
        <f t="shared" si="12"/>
        <v>0</v>
      </c>
      <c r="H58" s="13">
        <f t="shared" si="12"/>
        <v>0</v>
      </c>
      <c r="I58" s="13">
        <f t="shared" si="12"/>
        <v>0</v>
      </c>
      <c r="J58" s="13">
        <f t="shared" si="12"/>
        <v>13466814727.780001</v>
      </c>
    </row>
    <row r="59" spans="1:10" ht="30" customHeight="1" x14ac:dyDescent="0.25">
      <c r="A59" s="12">
        <v>7100</v>
      </c>
      <c r="B59" s="9" t="s">
        <v>19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f t="shared" ref="J59:J65" si="13">+E59-F59</f>
        <v>0</v>
      </c>
    </row>
    <row r="60" spans="1:10" ht="30" customHeight="1" x14ac:dyDescent="0.25">
      <c r="A60" s="12">
        <v>7200</v>
      </c>
      <c r="B60" s="9" t="s">
        <v>18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f t="shared" si="13"/>
        <v>0</v>
      </c>
    </row>
    <row r="61" spans="1:10" ht="30" customHeight="1" x14ac:dyDescent="0.25">
      <c r="A61" s="12">
        <v>7300</v>
      </c>
      <c r="B61" s="9" t="s">
        <v>17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f t="shared" si="13"/>
        <v>0</v>
      </c>
    </row>
    <row r="62" spans="1:10" ht="30" customHeight="1" x14ac:dyDescent="0.25">
      <c r="A62" s="12">
        <v>7400</v>
      </c>
      <c r="B62" s="9" t="s">
        <v>16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f t="shared" si="13"/>
        <v>0</v>
      </c>
    </row>
    <row r="63" spans="1:10" ht="30" customHeight="1" x14ac:dyDescent="0.25">
      <c r="A63" s="12">
        <v>7500</v>
      </c>
      <c r="B63" s="9" t="s">
        <v>15</v>
      </c>
      <c r="C63" s="8">
        <v>14542376.029999999</v>
      </c>
      <c r="D63" s="8">
        <v>0</v>
      </c>
      <c r="E63" s="8">
        <v>14542376.029999999</v>
      </c>
      <c r="F63" s="8">
        <v>0</v>
      </c>
      <c r="G63" s="8">
        <v>0</v>
      </c>
      <c r="H63" s="8">
        <v>0</v>
      </c>
      <c r="I63" s="8">
        <v>0</v>
      </c>
      <c r="J63" s="8">
        <f t="shared" si="13"/>
        <v>14542376.029999999</v>
      </c>
    </row>
    <row r="64" spans="1:10" ht="30" customHeight="1" x14ac:dyDescent="0.25">
      <c r="A64" s="12">
        <v>7600</v>
      </c>
      <c r="B64" s="9" t="s">
        <v>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f t="shared" si="13"/>
        <v>0</v>
      </c>
    </row>
    <row r="65" spans="1:10" ht="30" customHeight="1" x14ac:dyDescent="0.25">
      <c r="A65" s="10">
        <v>7900</v>
      </c>
      <c r="B65" s="9" t="s">
        <v>13</v>
      </c>
      <c r="C65" s="8">
        <v>19402687380</v>
      </c>
      <c r="D65" s="8">
        <v>-5950415028.25</v>
      </c>
      <c r="E65" s="8">
        <v>13452272351.75</v>
      </c>
      <c r="F65" s="8">
        <v>0</v>
      </c>
      <c r="G65" s="8">
        <v>0</v>
      </c>
      <c r="H65" s="8">
        <v>0</v>
      </c>
      <c r="I65" s="8">
        <v>0</v>
      </c>
      <c r="J65" s="8">
        <f t="shared" si="13"/>
        <v>13452272351.75</v>
      </c>
    </row>
    <row r="66" spans="1:10" ht="39.950000000000003" customHeight="1" x14ac:dyDescent="0.25">
      <c r="A66" s="20" t="s">
        <v>12</v>
      </c>
      <c r="B66" s="14"/>
      <c r="C66" s="13">
        <f t="shared" ref="C66:J66" si="14">+SUBTOTAL(9,C67:C69)</f>
        <v>17479820221</v>
      </c>
      <c r="D66" s="13">
        <f t="shared" si="14"/>
        <v>10042.520002150522</v>
      </c>
      <c r="E66" s="13">
        <f t="shared" si="14"/>
        <v>17479830263.52002</v>
      </c>
      <c r="F66" s="13">
        <f t="shared" si="14"/>
        <v>10042928576.420002</v>
      </c>
      <c r="G66" s="13">
        <f t="shared" si="14"/>
        <v>9781870021.6100006</v>
      </c>
      <c r="H66" s="13">
        <f t="shared" si="14"/>
        <v>9755552959.3000011</v>
      </c>
      <c r="I66" s="13">
        <f t="shared" si="14"/>
        <v>7597395333.2000017</v>
      </c>
      <c r="J66" s="13">
        <f t="shared" si="14"/>
        <v>7436901687.1000175</v>
      </c>
    </row>
    <row r="67" spans="1:10" ht="30" customHeight="1" x14ac:dyDescent="0.25">
      <c r="A67" s="12">
        <v>8100</v>
      </c>
      <c r="B67" s="9" t="s">
        <v>11</v>
      </c>
      <c r="C67" s="8">
        <v>11655392221</v>
      </c>
      <c r="D67" s="8">
        <v>1.7881393432617188E-6</v>
      </c>
      <c r="E67" s="8">
        <v>11655392221.00001</v>
      </c>
      <c r="F67" s="8">
        <v>6972012321.1599998</v>
      </c>
      <c r="G67" s="8">
        <v>6710953766.3499994</v>
      </c>
      <c r="H67" s="8">
        <v>6684636704.039999</v>
      </c>
      <c r="I67" s="8">
        <v>4526479077.9399996</v>
      </c>
      <c r="J67" s="8">
        <f t="shared" ref="J67:J69" si="15">+E67-F67</f>
        <v>4683379899.8400097</v>
      </c>
    </row>
    <row r="68" spans="1:10" ht="30" customHeight="1" x14ac:dyDescent="0.25">
      <c r="A68" s="10">
        <v>8300</v>
      </c>
      <c r="B68" s="9" t="s">
        <v>10</v>
      </c>
      <c r="C68" s="8">
        <v>5824428000</v>
      </c>
      <c r="D68" s="8">
        <v>10042.520000362383</v>
      </c>
      <c r="E68" s="8">
        <v>5824438042.52001</v>
      </c>
      <c r="F68" s="8">
        <v>3070916255.2600021</v>
      </c>
      <c r="G68" s="8">
        <v>3070916255.2600021</v>
      </c>
      <c r="H68" s="8">
        <v>3070916255.2600021</v>
      </c>
      <c r="I68" s="8">
        <v>3070916255.2600021</v>
      </c>
      <c r="J68" s="8">
        <f t="shared" si="15"/>
        <v>2753521787.2600079</v>
      </c>
    </row>
    <row r="69" spans="1:10" ht="30" customHeight="1" x14ac:dyDescent="0.25">
      <c r="A69" s="10">
        <v>8500</v>
      </c>
      <c r="B69" s="9" t="s">
        <v>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f t="shared" si="15"/>
        <v>0</v>
      </c>
    </row>
    <row r="70" spans="1:10" ht="39.950000000000003" customHeight="1" x14ac:dyDescent="0.25">
      <c r="A70" s="20" t="s">
        <v>8</v>
      </c>
      <c r="B70" s="24"/>
      <c r="C70" s="13">
        <f t="shared" ref="C70:J70" si="16">+SUBTOTAL(9,C71:C77)</f>
        <v>2291580470.1300001</v>
      </c>
      <c r="D70" s="13">
        <f t="shared" si="16"/>
        <v>23815727</v>
      </c>
      <c r="E70" s="13">
        <f t="shared" si="16"/>
        <v>2315396197.1299996</v>
      </c>
      <c r="F70" s="13">
        <f t="shared" si="16"/>
        <v>1862321158.02</v>
      </c>
      <c r="G70" s="13">
        <f t="shared" si="16"/>
        <v>1021439299.9999999</v>
      </c>
      <c r="H70" s="13">
        <f t="shared" si="16"/>
        <v>1021439299.9999999</v>
      </c>
      <c r="I70" s="13">
        <f t="shared" si="16"/>
        <v>1021439299.9999999</v>
      </c>
      <c r="J70" s="13">
        <f t="shared" si="16"/>
        <v>453075039.10999978</v>
      </c>
    </row>
    <row r="71" spans="1:10" ht="30" customHeight="1" x14ac:dyDescent="0.25">
      <c r="A71" s="12">
        <v>9100</v>
      </c>
      <c r="B71" s="9" t="s">
        <v>7</v>
      </c>
      <c r="C71" s="8">
        <v>481696596</v>
      </c>
      <c r="D71" s="8">
        <v>0</v>
      </c>
      <c r="E71" s="8">
        <v>481696596</v>
      </c>
      <c r="F71" s="8">
        <v>481696596</v>
      </c>
      <c r="G71" s="8">
        <v>235131245.47000003</v>
      </c>
      <c r="H71" s="8">
        <v>235131245.47000003</v>
      </c>
      <c r="I71" s="8">
        <v>235131245.47000003</v>
      </c>
      <c r="J71" s="8">
        <f t="shared" ref="J71:J77" si="17">+E71-F71</f>
        <v>0</v>
      </c>
    </row>
    <row r="72" spans="1:10" ht="30" customHeight="1" x14ac:dyDescent="0.25">
      <c r="A72" s="11">
        <v>9200</v>
      </c>
      <c r="B72" s="9" t="s">
        <v>6</v>
      </c>
      <c r="C72" s="8">
        <v>1310004657.5</v>
      </c>
      <c r="D72" s="8">
        <v>21379727</v>
      </c>
      <c r="E72" s="8">
        <v>1331384384.4999998</v>
      </c>
      <c r="F72" s="8">
        <v>1317281885.5</v>
      </c>
      <c r="G72" s="8">
        <v>773374843.70999992</v>
      </c>
      <c r="H72" s="8">
        <v>773374843.70999992</v>
      </c>
      <c r="I72" s="8">
        <v>773374843.70999992</v>
      </c>
      <c r="J72" s="8">
        <f t="shared" si="17"/>
        <v>14102498.999999762</v>
      </c>
    </row>
    <row r="73" spans="1:10" ht="30" customHeight="1" x14ac:dyDescent="0.25">
      <c r="A73" s="11">
        <v>9300</v>
      </c>
      <c r="B73" s="9" t="s">
        <v>5</v>
      </c>
      <c r="C73" s="8">
        <v>99840000</v>
      </c>
      <c r="D73" s="8">
        <v>0</v>
      </c>
      <c r="E73" s="8">
        <v>99840000</v>
      </c>
      <c r="F73" s="8">
        <v>48657683.520000003</v>
      </c>
      <c r="G73" s="8">
        <v>1032304.14</v>
      </c>
      <c r="H73" s="8">
        <v>1032304.14</v>
      </c>
      <c r="I73" s="8">
        <v>1032304.14</v>
      </c>
      <c r="J73" s="8">
        <f t="shared" si="17"/>
        <v>51182316.479999997</v>
      </c>
    </row>
    <row r="74" spans="1:10" ht="30" customHeight="1" x14ac:dyDescent="0.25">
      <c r="A74" s="11">
        <v>9400</v>
      </c>
      <c r="B74" s="9" t="s">
        <v>4</v>
      </c>
      <c r="C74" s="8">
        <v>17536064</v>
      </c>
      <c r="D74" s="8">
        <v>2436000</v>
      </c>
      <c r="E74" s="8">
        <v>19972064</v>
      </c>
      <c r="F74" s="8">
        <v>14684993</v>
      </c>
      <c r="G74" s="8">
        <v>11900906.68</v>
      </c>
      <c r="H74" s="8">
        <v>11900906.68</v>
      </c>
      <c r="I74" s="8">
        <v>11900906.68</v>
      </c>
      <c r="J74" s="8">
        <f t="shared" si="17"/>
        <v>5287071</v>
      </c>
    </row>
    <row r="75" spans="1:10" ht="30" customHeight="1" x14ac:dyDescent="0.25">
      <c r="A75" s="11">
        <v>9500</v>
      </c>
      <c r="B75" s="9" t="s">
        <v>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f t="shared" si="17"/>
        <v>0</v>
      </c>
    </row>
    <row r="76" spans="1:10" ht="30" customHeight="1" x14ac:dyDescent="0.25">
      <c r="A76" s="11">
        <v>9600</v>
      </c>
      <c r="B76" s="9" t="s">
        <v>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f t="shared" si="17"/>
        <v>0</v>
      </c>
    </row>
    <row r="77" spans="1:10" ht="30" customHeight="1" x14ac:dyDescent="0.25">
      <c r="A77" s="10">
        <v>9900</v>
      </c>
      <c r="B77" s="9" t="s">
        <v>1</v>
      </c>
      <c r="C77" s="8">
        <v>382503152.63</v>
      </c>
      <c r="D77" s="8">
        <v>0</v>
      </c>
      <c r="E77" s="8">
        <v>382503152.63</v>
      </c>
      <c r="F77" s="8">
        <v>0</v>
      </c>
      <c r="G77" s="8">
        <v>0</v>
      </c>
      <c r="H77" s="8">
        <v>0</v>
      </c>
      <c r="I77" s="8">
        <v>0</v>
      </c>
      <c r="J77" s="8">
        <f t="shared" si="17"/>
        <v>382503152.63</v>
      </c>
    </row>
    <row r="79" spans="1:10" s="5" customFormat="1" ht="39.950000000000003" customHeight="1" x14ac:dyDescent="0.25">
      <c r="A79" s="22" t="s">
        <v>0</v>
      </c>
      <c r="B79" s="7"/>
      <c r="C79" s="6">
        <f t="shared" ref="C79:J79" si="18">+SUBTOTAL(9,C7:C77)</f>
        <v>66055952239.639954</v>
      </c>
      <c r="D79" s="6">
        <f t="shared" si="18"/>
        <v>3421045263.8199883</v>
      </c>
      <c r="E79" s="6">
        <f t="shared" si="18"/>
        <v>69476997503.460052</v>
      </c>
      <c r="F79" s="6">
        <f t="shared" si="18"/>
        <v>40075603545.519989</v>
      </c>
      <c r="G79" s="6">
        <f t="shared" si="18"/>
        <v>27476845784.339981</v>
      </c>
      <c r="H79" s="6">
        <f t="shared" si="18"/>
        <v>26991243212.179977</v>
      </c>
      <c r="I79" s="6">
        <f t="shared" si="18"/>
        <v>24390318199.069984</v>
      </c>
      <c r="J79" s="6">
        <f t="shared" si="18"/>
        <v>29401393957.940063</v>
      </c>
    </row>
    <row r="80" spans="1:10" s="32" customFormat="1" x14ac:dyDescent="0.25">
      <c r="B80" s="33"/>
      <c r="C80" s="34"/>
      <c r="D80" s="34"/>
      <c r="E80" s="34"/>
      <c r="F80" s="34"/>
      <c r="G80" s="34"/>
      <c r="H80" s="34"/>
      <c r="I80" s="34"/>
      <c r="J80" s="34"/>
    </row>
    <row r="81" spans="2:11" s="32" customFormat="1" x14ac:dyDescent="0.25">
      <c r="B81" s="33"/>
      <c r="C81" s="4">
        <v>66055952239.639961</v>
      </c>
      <c r="D81" s="4">
        <v>3421045263.8199892</v>
      </c>
      <c r="E81" s="4">
        <v>69476997503.460052</v>
      </c>
      <c r="F81" s="4">
        <v>40075603545.519997</v>
      </c>
      <c r="G81" s="4">
        <v>27476845784.339977</v>
      </c>
      <c r="H81" s="4">
        <v>26991243212.179977</v>
      </c>
      <c r="I81" s="4">
        <v>24390318199.069984</v>
      </c>
      <c r="J81" s="4">
        <f>+E79-F79</f>
        <v>29401393957.940063</v>
      </c>
    </row>
    <row r="82" spans="2:11" s="32" customFormat="1" x14ac:dyDescent="0.25">
      <c r="B82" s="33"/>
      <c r="C82" s="4">
        <f t="shared" ref="C82:J82" si="19">+C81-C79</f>
        <v>0</v>
      </c>
      <c r="D82" s="4">
        <f t="shared" si="19"/>
        <v>0</v>
      </c>
      <c r="E82" s="4">
        <f t="shared" si="19"/>
        <v>0</v>
      </c>
      <c r="F82" s="4">
        <f t="shared" si="19"/>
        <v>0</v>
      </c>
      <c r="G82" s="4">
        <f t="shared" si="19"/>
        <v>0</v>
      </c>
      <c r="H82" s="4">
        <f t="shared" si="19"/>
        <v>0</v>
      </c>
      <c r="I82" s="4">
        <f t="shared" si="19"/>
        <v>0</v>
      </c>
      <c r="J82" s="4">
        <f t="shared" si="19"/>
        <v>0</v>
      </c>
    </row>
    <row r="83" spans="2:11" x14ac:dyDescent="0.25">
      <c r="B83" s="18"/>
      <c r="C83" s="19"/>
      <c r="D83" s="19"/>
      <c r="E83" s="19"/>
      <c r="F83" s="19"/>
      <c r="G83" s="19"/>
      <c r="H83" s="19"/>
      <c r="I83" s="19"/>
      <c r="J83" s="19"/>
      <c r="K83" s="17"/>
    </row>
    <row r="84" spans="2:11" x14ac:dyDescent="0.25">
      <c r="B84" s="18"/>
      <c r="C84" s="19"/>
      <c r="D84" s="19"/>
      <c r="E84" s="19"/>
      <c r="F84" s="19"/>
      <c r="G84" s="19"/>
      <c r="H84" s="19"/>
      <c r="I84" s="19"/>
      <c r="J84" s="19"/>
      <c r="K84" s="17"/>
    </row>
  </sheetData>
  <mergeCells count="7">
    <mergeCell ref="A35:B35"/>
    <mergeCell ref="A1:J1"/>
    <mergeCell ref="A2:J2"/>
    <mergeCell ref="A3:J3"/>
    <mergeCell ref="C5:I5"/>
    <mergeCell ref="J5:J6"/>
    <mergeCell ref="A5:B6"/>
  </mergeCells>
  <printOptions horizontalCentered="1"/>
  <pageMargins left="0.19685039370078741" right="0.19685039370078741" top="0.39370078740157483" bottom="0.19685039370078741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Cesar Castellanos Alvarez</cp:lastModifiedBy>
  <cp:lastPrinted>2018-02-28T20:16:39Z</cp:lastPrinted>
  <dcterms:created xsi:type="dcterms:W3CDTF">2018-02-28T20:02:30Z</dcterms:created>
  <dcterms:modified xsi:type="dcterms:W3CDTF">2018-03-01T22:51:04Z</dcterms:modified>
</cp:coreProperties>
</file>