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definedNames>
    <definedName name="_xlnm._FilterDatabase" localSheetId="0" hidden="1">Hoja1!$A$6:$I$79</definedName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J77" i="1" l="1"/>
  <c r="J76" i="1"/>
  <c r="J75" i="1"/>
  <c r="J74" i="1"/>
  <c r="J73" i="1"/>
  <c r="J72" i="1"/>
  <c r="J71" i="1"/>
  <c r="J69" i="1"/>
  <c r="J68" i="1"/>
  <c r="J67" i="1"/>
  <c r="J65" i="1"/>
  <c r="J64" i="1"/>
  <c r="J63" i="1"/>
  <c r="J62" i="1"/>
  <c r="J61" i="1"/>
  <c r="J60" i="1"/>
  <c r="J59" i="1"/>
  <c r="J57" i="1"/>
  <c r="J56" i="1"/>
  <c r="J55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C7" i="1" l="1"/>
  <c r="D7" i="1"/>
  <c r="E7" i="1"/>
  <c r="F7" i="1"/>
  <c r="G7" i="1"/>
  <c r="H7" i="1"/>
  <c r="I7" i="1"/>
  <c r="C15" i="1"/>
  <c r="D15" i="1"/>
  <c r="E15" i="1"/>
  <c r="F15" i="1"/>
  <c r="G15" i="1"/>
  <c r="H15" i="1"/>
  <c r="I15" i="1"/>
  <c r="C25" i="1"/>
  <c r="D25" i="1"/>
  <c r="E25" i="1"/>
  <c r="F25" i="1"/>
  <c r="G25" i="1"/>
  <c r="H25" i="1"/>
  <c r="I25" i="1"/>
  <c r="C35" i="1"/>
  <c r="C79" i="1" s="1"/>
  <c r="C82" i="1" s="1"/>
  <c r="D35" i="1"/>
  <c r="E35" i="1"/>
  <c r="F35" i="1"/>
  <c r="G35" i="1"/>
  <c r="H35" i="1"/>
  <c r="I35" i="1"/>
  <c r="C44" i="1"/>
  <c r="D44" i="1"/>
  <c r="E44" i="1"/>
  <c r="F44" i="1"/>
  <c r="G44" i="1"/>
  <c r="H44" i="1"/>
  <c r="I44" i="1"/>
  <c r="C54" i="1"/>
  <c r="D54" i="1"/>
  <c r="E54" i="1"/>
  <c r="F54" i="1"/>
  <c r="G54" i="1"/>
  <c r="H54" i="1"/>
  <c r="I54" i="1"/>
  <c r="J54" i="1"/>
  <c r="C58" i="1"/>
  <c r="D58" i="1"/>
  <c r="E58" i="1"/>
  <c r="F58" i="1"/>
  <c r="G58" i="1"/>
  <c r="H58" i="1"/>
  <c r="I58" i="1"/>
  <c r="J58" i="1"/>
  <c r="C66" i="1"/>
  <c r="D66" i="1"/>
  <c r="E66" i="1"/>
  <c r="F66" i="1"/>
  <c r="G66" i="1"/>
  <c r="H66" i="1"/>
  <c r="I66" i="1"/>
  <c r="J66" i="1"/>
  <c r="C70" i="1"/>
  <c r="D70" i="1"/>
  <c r="E70" i="1"/>
  <c r="F70" i="1"/>
  <c r="G70" i="1"/>
  <c r="H70" i="1"/>
  <c r="I70" i="1"/>
  <c r="J70" i="1"/>
  <c r="E79" i="1" l="1"/>
  <c r="E82" i="1" s="1"/>
  <c r="I79" i="1"/>
  <c r="I82" i="1" s="1"/>
  <c r="F79" i="1"/>
  <c r="F82" i="1" s="1"/>
  <c r="D79" i="1"/>
  <c r="D82" i="1" s="1"/>
  <c r="J44" i="1"/>
  <c r="J35" i="1"/>
  <c r="J25" i="1"/>
  <c r="J15" i="1"/>
  <c r="J7" i="1"/>
  <c r="H79" i="1"/>
  <c r="H82" i="1" s="1"/>
  <c r="G79" i="1"/>
  <c r="G82" i="1" s="1"/>
  <c r="J81" i="1" l="1"/>
  <c r="J79" i="1"/>
  <c r="J82" i="1" l="1"/>
</calcChain>
</file>

<file path=xl/sharedStrings.xml><?xml version="1.0" encoding="utf-8"?>
<sst xmlns="http://schemas.openxmlformats.org/spreadsheetml/2006/main" count="85" uniqueCount="85">
  <si>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</si>
  <si>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</si>
  <si>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</si>
  <si>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</si>
  <si>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</si>
  <si>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</si>
  <si>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</si>
  <si>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</si>
  <si>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</si>
  <si>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</si>
  <si>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</si>
  <si>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</si>
  <si>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</si>
  <si>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</si>
  <si>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</si>
  <si>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</si>
  <si>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</si>
  <si>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</si>
  <si>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</si>
  <si>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</si>
  <si>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</si>
  <si>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</si>
  <si>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</si>
  <si>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</si>
  <si>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</si>
  <si>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</si>
  <si>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</si>
  <si>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</si>
  <si>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</si>
  <si>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</si>
  <si>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</si>
  <si>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Medico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</si>
  <si>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</si>
  <si>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</si>
  <si>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</si>
  <si>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</si>
  <si>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</si>
  <si>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</si>
  <si>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</si>
  <si>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</si>
  <si>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</si>
  <si>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</si>
  <si>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</si>
  <si>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</si>
  <si>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</si>
  <si>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</si>
  <si>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</si>
  <si>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</si>
  <si>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</si>
  <si>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</si>
  <si>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</si>
  <si>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</si>
  <si>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</si>
  <si>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</si>
  <si>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</si>
  <si>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</si>
  <si>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</si>
  <si>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</si>
  <si>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</si>
  <si>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</si>
  <si>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</si>
  <si>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</si>
  <si>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</si>
  <si>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</si>
  <si>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</si>
  <si>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</si>
  <si>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</si>
  <si>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</si>
  <si>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</si>
  <si>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</si>
  <si>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</si>
  <si>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</si>
  <si>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Pagado</t>
  </si>
  <si>
    <t>Ejercido</t>
  </si>
  <si>
    <t>Devengado</t>
  </si>
  <si>
    <t>Comprometido</t>
  </si>
  <si>
    <t>Modificado</t>
  </si>
  <si>
    <t>Ampliaciones / Reducciones</t>
  </si>
  <si>
    <t>Aprobado</t>
  </si>
  <si>
    <t>Subejercicio</t>
  </si>
  <si>
    <t>EGRESOS</t>
  </si>
  <si>
    <t>Concepto</t>
  </si>
  <si>
    <t>Estado del Ejercicio del Presupuesto de Egresos. Por: Capitulo del Gasto - Concepto del Gasto</t>
  </si>
  <si>
    <t>Gobierno del Estado de Jalisco (Poder Ejecutivo)</t>
  </si>
  <si>
    <t>De Enero a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</si>
</sst>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98535</xdr:colOff>
      <xdr:row>0</xdr:row>
      <xdr:rowOff>59122</xdr:rowOff>
    </xdr:from>
    <xdr:to>
      <xdr:col>1</xdr:col>
      <xdr:colOff>558034</xdr:colOff>
      <xdr:row>3</xdr:row>
      <xdr:rowOff>118243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5" y="59122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abSelected="1" zoomScaleNormal="10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4.5703125" style="30" customWidth="1"/>
    <col min="2" max="2" width="50.7109375" style="3" customWidth="1"/>
    <col min="3" max="3" width="16.42578125" style="2" bestFit="1" customWidth="1"/>
    <col min="4" max="4" width="17.140625" style="2" bestFit="1" customWidth="1"/>
    <col min="5" max="5" width="17.42578125" style="2" bestFit="1" customWidth="1"/>
    <col min="6" max="6" width="15.85546875" style="2" customWidth="1"/>
    <col min="7" max="8" width="15.28515625" style="2" bestFit="1" customWidth="1"/>
    <col min="9" max="9" width="17.42578125" style="2" bestFit="1" customWidth="1"/>
    <col min="10" max="10" width="15.28515625" style="2" bestFit="1" customWidth="1"/>
    <col min="11" max="16384" width="11.42578125" style="1"/>
  </cols>
  <sheetData>
    <row r="1" spans="1:10" ht="21" x14ac:dyDescent="0.25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25">
      <c r="A2" s="20" t="s">
        <v>82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84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8"/>
      <c r="B4" s="16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23" t="s">
        <v>81</v>
      </c>
      <c r="B5" s="23"/>
      <c r="C5" s="22" t="s">
        <v>80</v>
      </c>
      <c r="D5" s="22"/>
      <c r="E5" s="22"/>
      <c r="F5" s="22"/>
      <c r="G5" s="22"/>
      <c r="H5" s="22"/>
      <c r="I5" s="22"/>
      <c r="J5" s="22" t="s">
        <v>79</v>
      </c>
    </row>
    <row r="6" spans="1:10" ht="31.5" x14ac:dyDescent="0.25">
      <c r="A6" s="23"/>
      <c r="B6" s="23"/>
      <c r="C6" s="15" t="s">
        <v>78</v>
      </c>
      <c r="D6" s="15" t="s">
        <v>77</v>
      </c>
      <c r="E6" s="15" t="s">
        <v>76</v>
      </c>
      <c r="F6" s="15" t="s">
        <v>75</v>
      </c>
      <c r="G6" s="15" t="s">
        <v>74</v>
      </c>
      <c r="H6" s="15" t="s">
        <v>73</v>
      </c>
      <c r="I6" s="15" t="s">
        <v>72</v>
      </c>
      <c r="J6" s="22"/>
    </row>
    <row r="7" spans="1:10" ht="39.950000000000003" customHeight="1" x14ac:dyDescent="0.25">
      <c r="A7" s="27" t="s">
        <v>71</v>
      </c>
      <c r="B7" s="14"/>
      <c r="C7" s="13">
        <f t="shared" ref="C7:J7" si="0">+SUBTOTAL(9,C8:C14)</f>
        <v>17952400139.409969</v>
      </c>
      <c r="D7" s="13">
        <f t="shared" si="0"/>
        <v>2479253035.9699922</v>
      </c>
      <c r="E7" s="13">
        <f t="shared" si="0"/>
        <v>20431653175.380039</v>
      </c>
      <c r="F7" s="13">
        <f t="shared" si="0"/>
        <v>18541578029.660019</v>
      </c>
      <c r="G7" s="13">
        <f t="shared" si="0"/>
        <v>5354723919.5400085</v>
      </c>
      <c r="H7" s="13">
        <f t="shared" si="0"/>
        <v>4328054755.7300072</v>
      </c>
      <c r="I7" s="13">
        <f t="shared" si="0"/>
        <v>4248046206.3100076</v>
      </c>
      <c r="J7" s="13">
        <f t="shared" si="0"/>
        <v>1890075145.7200193</v>
      </c>
    </row>
    <row r="8" spans="1:10" ht="30" customHeight="1" x14ac:dyDescent="0.25">
      <c r="A8" s="12">
        <v>1100</v>
      </c>
      <c r="B8" s="9" t="s">
        <v>70</v>
      </c>
      <c r="C8" s="8">
        <v>8296178382.0799828</v>
      </c>
      <c r="D8" s="8">
        <v>1158465061.4499972</v>
      </c>
      <c r="E8" s="8">
        <v>9454643443.5300045</v>
      </c>
      <c r="F8" s="8">
        <v>9454187751.6100082</v>
      </c>
      <c r="G8" s="8">
        <v>2856724123.2900085</v>
      </c>
      <c r="H8" s="8">
        <v>2121729541.4000077</v>
      </c>
      <c r="I8" s="8">
        <v>2120115813.8000078</v>
      </c>
      <c r="J8" s="8">
        <f>+E8-F8</f>
        <v>455691.9199962616</v>
      </c>
    </row>
    <row r="9" spans="1:10" ht="30" customHeight="1" x14ac:dyDescent="0.25">
      <c r="A9" s="11">
        <v>1200</v>
      </c>
      <c r="B9" s="9" t="s">
        <v>69</v>
      </c>
      <c r="C9" s="8">
        <v>111820666.13999994</v>
      </c>
      <c r="D9" s="8">
        <v>1237372.5</v>
      </c>
      <c r="E9" s="8">
        <v>113058038.63999994</v>
      </c>
      <c r="F9" s="8">
        <v>53602885.29999999</v>
      </c>
      <c r="G9" s="8">
        <v>28636510.629999995</v>
      </c>
      <c r="H9" s="8">
        <v>28636510.629999995</v>
      </c>
      <c r="I9" s="8">
        <v>24905530.599999994</v>
      </c>
      <c r="J9" s="8">
        <f t="shared" ref="J9:J14" si="1">+E9-F9</f>
        <v>59455153.339999951</v>
      </c>
    </row>
    <row r="10" spans="1:10" ht="30" customHeight="1" x14ac:dyDescent="0.25">
      <c r="A10" s="11">
        <v>1300</v>
      </c>
      <c r="B10" s="9" t="s">
        <v>68</v>
      </c>
      <c r="C10" s="8">
        <v>2767070199.5499911</v>
      </c>
      <c r="D10" s="8">
        <v>973225780.10999489</v>
      </c>
      <c r="E10" s="8">
        <v>3740295979.6600323</v>
      </c>
      <c r="F10" s="8">
        <v>3735751739.7200122</v>
      </c>
      <c r="G10" s="8">
        <v>1064689860.9100031</v>
      </c>
      <c r="H10" s="8">
        <v>982912855.94000292</v>
      </c>
      <c r="I10" s="8">
        <v>982840129.78000295</v>
      </c>
      <c r="J10" s="8">
        <f t="shared" si="1"/>
        <v>4544239.9400200844</v>
      </c>
    </row>
    <row r="11" spans="1:10" ht="30" customHeight="1" x14ac:dyDescent="0.25">
      <c r="A11" s="11">
        <v>1400</v>
      </c>
      <c r="B11" s="9" t="s">
        <v>67</v>
      </c>
      <c r="C11" s="8">
        <v>2484012021.380003</v>
      </c>
      <c r="D11" s="8">
        <v>103737698.9900002</v>
      </c>
      <c r="E11" s="8">
        <v>2587749720.3700047</v>
      </c>
      <c r="F11" s="8">
        <v>2496156096.0100017</v>
      </c>
      <c r="G11" s="8">
        <v>674945037.00000048</v>
      </c>
      <c r="H11" s="8">
        <v>523604481.03000021</v>
      </c>
      <c r="I11" s="8">
        <v>455146192.92000037</v>
      </c>
      <c r="J11" s="8">
        <f t="shared" si="1"/>
        <v>91593624.360002995</v>
      </c>
    </row>
    <row r="12" spans="1:10" ht="30" customHeight="1" x14ac:dyDescent="0.25">
      <c r="A12" s="11">
        <v>1500</v>
      </c>
      <c r="B12" s="9" t="s">
        <v>66</v>
      </c>
      <c r="C12" s="8">
        <v>2197553262.6699929</v>
      </c>
      <c r="D12" s="8">
        <v>351397519.94000006</v>
      </c>
      <c r="E12" s="8">
        <v>2548950782.6100006</v>
      </c>
      <c r="F12" s="8">
        <v>1859197804.6699986</v>
      </c>
      <c r="G12" s="8">
        <v>475781388.66999608</v>
      </c>
      <c r="H12" s="8">
        <v>422395848.13999611</v>
      </c>
      <c r="I12" s="8">
        <v>416420793.91999608</v>
      </c>
      <c r="J12" s="8">
        <f t="shared" si="1"/>
        <v>689752977.94000196</v>
      </c>
    </row>
    <row r="13" spans="1:10" ht="30" customHeight="1" x14ac:dyDescent="0.25">
      <c r="A13" s="11">
        <v>1600</v>
      </c>
      <c r="B13" s="9" t="s">
        <v>65</v>
      </c>
      <c r="C13" s="8">
        <v>495185215.77999997</v>
      </c>
      <c r="D13" s="8">
        <v>-133338521.68000001</v>
      </c>
      <c r="E13" s="8">
        <v>361846694.09999996</v>
      </c>
      <c r="F13" s="8">
        <v>0</v>
      </c>
      <c r="G13" s="8">
        <v>0</v>
      </c>
      <c r="H13" s="8">
        <v>0</v>
      </c>
      <c r="I13" s="8">
        <v>0</v>
      </c>
      <c r="J13" s="8">
        <f t="shared" si="1"/>
        <v>361846694.09999996</v>
      </c>
    </row>
    <row r="14" spans="1:10" ht="30" customHeight="1" x14ac:dyDescent="0.25">
      <c r="A14" s="10">
        <v>1700</v>
      </c>
      <c r="B14" s="9" t="s">
        <v>64</v>
      </c>
      <c r="C14" s="8">
        <v>1600580391.8099995</v>
      </c>
      <c r="D14" s="8">
        <v>24528124.660000045</v>
      </c>
      <c r="E14" s="8">
        <v>1625108516.4699984</v>
      </c>
      <c r="F14" s="8">
        <v>942681752.35000002</v>
      </c>
      <c r="G14" s="8">
        <v>253946999.03999999</v>
      </c>
      <c r="H14" s="8">
        <v>248775518.59</v>
      </c>
      <c r="I14" s="8">
        <v>248617745.28999999</v>
      </c>
      <c r="J14" s="8">
        <f t="shared" si="1"/>
        <v>682426764.11999834</v>
      </c>
    </row>
    <row r="15" spans="1:10" ht="39.950000000000003" customHeight="1" x14ac:dyDescent="0.25">
      <c r="A15" s="27" t="s">
        <v>63</v>
      </c>
      <c r="B15" s="14"/>
      <c r="C15" s="13">
        <f t="shared" ref="C15:J15" si="2">+SUBTOTAL(9,C16:C24)</f>
        <v>888150485.07000005</v>
      </c>
      <c r="D15" s="13">
        <f t="shared" si="2"/>
        <v>83759968.279999986</v>
      </c>
      <c r="E15" s="13">
        <f t="shared" si="2"/>
        <v>971910453.3499999</v>
      </c>
      <c r="F15" s="13">
        <f t="shared" si="2"/>
        <v>403458466.31999987</v>
      </c>
      <c r="G15" s="13">
        <f t="shared" si="2"/>
        <v>119579787.79000002</v>
      </c>
      <c r="H15" s="13">
        <f t="shared" si="2"/>
        <v>97387610.770000011</v>
      </c>
      <c r="I15" s="13">
        <f t="shared" si="2"/>
        <v>96324793.24000001</v>
      </c>
      <c r="J15" s="13">
        <f t="shared" si="2"/>
        <v>568451987.02999997</v>
      </c>
    </row>
    <row r="16" spans="1:10" ht="30" customHeight="1" x14ac:dyDescent="0.25">
      <c r="A16" s="12">
        <v>2100</v>
      </c>
      <c r="B16" s="9" t="s">
        <v>62</v>
      </c>
      <c r="C16" s="8">
        <v>178665910.86999992</v>
      </c>
      <c r="D16" s="8">
        <v>10266425.35</v>
      </c>
      <c r="E16" s="8">
        <v>188932336.21999973</v>
      </c>
      <c r="F16" s="8">
        <v>49537991.650000021</v>
      </c>
      <c r="G16" s="8">
        <v>23166112.710000012</v>
      </c>
      <c r="H16" s="8">
        <v>21901730.030000012</v>
      </c>
      <c r="I16" s="8">
        <v>21678430.030000012</v>
      </c>
      <c r="J16" s="8">
        <f t="shared" ref="J16:J24" si="3">+E16-F16</f>
        <v>139394344.56999969</v>
      </c>
    </row>
    <row r="17" spans="1:10" ht="30" customHeight="1" x14ac:dyDescent="0.25">
      <c r="A17" s="11">
        <v>2200</v>
      </c>
      <c r="B17" s="9" t="s">
        <v>61</v>
      </c>
      <c r="C17" s="8">
        <v>294548910.43000007</v>
      </c>
      <c r="D17" s="8">
        <v>28620420.049999997</v>
      </c>
      <c r="E17" s="8">
        <v>323169330.47999996</v>
      </c>
      <c r="F17" s="8">
        <v>283931656.71999985</v>
      </c>
      <c r="G17" s="8">
        <v>47691645.200000003</v>
      </c>
      <c r="H17" s="8">
        <v>38133780.140000001</v>
      </c>
      <c r="I17" s="8">
        <v>38133780.140000001</v>
      </c>
      <c r="J17" s="8">
        <f t="shared" si="3"/>
        <v>39237673.76000011</v>
      </c>
    </row>
    <row r="18" spans="1:10" ht="30" customHeight="1" x14ac:dyDescent="0.25">
      <c r="A18" s="11">
        <v>2300</v>
      </c>
      <c r="B18" s="9" t="s">
        <v>60</v>
      </c>
      <c r="C18" s="8">
        <v>1929508.0000000012</v>
      </c>
      <c r="D18" s="8">
        <v>934923.5</v>
      </c>
      <c r="E18" s="8">
        <v>2864431.5000000033</v>
      </c>
      <c r="F18" s="8">
        <v>1012766.5900000001</v>
      </c>
      <c r="G18" s="8">
        <v>949609.79</v>
      </c>
      <c r="H18" s="8">
        <v>634.16999999999996</v>
      </c>
      <c r="I18" s="8">
        <v>634.16999999999996</v>
      </c>
      <c r="J18" s="8">
        <f t="shared" si="3"/>
        <v>1851664.9100000032</v>
      </c>
    </row>
    <row r="19" spans="1:10" ht="30" customHeight="1" x14ac:dyDescent="0.25">
      <c r="A19" s="11">
        <v>2400</v>
      </c>
      <c r="B19" s="9" t="s">
        <v>59</v>
      </c>
      <c r="C19" s="8">
        <v>30744277.109999966</v>
      </c>
      <c r="D19" s="8">
        <v>33432149.98</v>
      </c>
      <c r="E19" s="8">
        <v>64176427.090000093</v>
      </c>
      <c r="F19" s="8">
        <v>4737936.2400000105</v>
      </c>
      <c r="G19" s="8">
        <v>1873272.2000000004</v>
      </c>
      <c r="H19" s="8">
        <v>994245.19000000006</v>
      </c>
      <c r="I19" s="8">
        <v>994245.19000000006</v>
      </c>
      <c r="J19" s="8">
        <f t="shared" si="3"/>
        <v>59438490.850000083</v>
      </c>
    </row>
    <row r="20" spans="1:10" ht="30" customHeight="1" x14ac:dyDescent="0.25">
      <c r="A20" s="11">
        <v>2500</v>
      </c>
      <c r="B20" s="9" t="s">
        <v>58</v>
      </c>
      <c r="C20" s="8">
        <v>18567831.140000001</v>
      </c>
      <c r="D20" s="8">
        <v>362244.38</v>
      </c>
      <c r="E20" s="8">
        <v>18930075.520000003</v>
      </c>
      <c r="F20" s="8">
        <v>4392037.0599999987</v>
      </c>
      <c r="G20" s="8">
        <v>734269.53</v>
      </c>
      <c r="H20" s="8">
        <v>561804.23</v>
      </c>
      <c r="I20" s="8">
        <v>561804.23</v>
      </c>
      <c r="J20" s="8">
        <f t="shared" si="3"/>
        <v>14538038.460000005</v>
      </c>
    </row>
    <row r="21" spans="1:10" ht="30" customHeight="1" x14ac:dyDescent="0.25">
      <c r="A21" s="11">
        <v>2600</v>
      </c>
      <c r="B21" s="9" t="s">
        <v>57</v>
      </c>
      <c r="C21" s="8">
        <v>310710998.84000009</v>
      </c>
      <c r="D21" s="8">
        <v>8400000</v>
      </c>
      <c r="E21" s="8">
        <v>319110998.84000009</v>
      </c>
      <c r="F21" s="8">
        <v>50505585.930000007</v>
      </c>
      <c r="G21" s="8">
        <v>41274363.829999998</v>
      </c>
      <c r="H21" s="8">
        <v>33767788.359999992</v>
      </c>
      <c r="I21" s="8">
        <v>32928270.829999994</v>
      </c>
      <c r="J21" s="8">
        <f t="shared" si="3"/>
        <v>268605412.91000009</v>
      </c>
    </row>
    <row r="22" spans="1:10" ht="30" customHeight="1" x14ac:dyDescent="0.25">
      <c r="A22" s="11">
        <v>2700</v>
      </c>
      <c r="B22" s="9" t="s">
        <v>56</v>
      </c>
      <c r="C22" s="8">
        <v>22410428.800000016</v>
      </c>
      <c r="D22" s="8">
        <v>204375</v>
      </c>
      <c r="E22" s="8">
        <v>22614803.800000034</v>
      </c>
      <c r="F22" s="8">
        <v>3558028.3800000004</v>
      </c>
      <c r="G22" s="8">
        <v>330809.53999999998</v>
      </c>
      <c r="H22" s="8">
        <v>204500</v>
      </c>
      <c r="I22" s="8">
        <v>204500</v>
      </c>
      <c r="J22" s="8">
        <f t="shared" si="3"/>
        <v>19056775.420000035</v>
      </c>
    </row>
    <row r="23" spans="1:10" ht="30" customHeight="1" x14ac:dyDescent="0.25">
      <c r="A23" s="11">
        <v>2800</v>
      </c>
      <c r="B23" s="9" t="s">
        <v>55</v>
      </c>
      <c r="C23" s="8">
        <v>2130259.0000000009</v>
      </c>
      <c r="D23" s="8">
        <v>0</v>
      </c>
      <c r="E23" s="8">
        <v>2130259.0000000009</v>
      </c>
      <c r="F23" s="8">
        <v>274949.96999999997</v>
      </c>
      <c r="G23" s="8">
        <v>0</v>
      </c>
      <c r="H23" s="8">
        <v>0</v>
      </c>
      <c r="I23" s="8">
        <v>0</v>
      </c>
      <c r="J23" s="8">
        <f t="shared" si="3"/>
        <v>1855309.030000001</v>
      </c>
    </row>
    <row r="24" spans="1:10" ht="30" customHeight="1" x14ac:dyDescent="0.25">
      <c r="A24" s="10">
        <v>2900</v>
      </c>
      <c r="B24" s="9" t="s">
        <v>54</v>
      </c>
      <c r="C24" s="8">
        <v>28442360.879999977</v>
      </c>
      <c r="D24" s="8">
        <v>1539430.02</v>
      </c>
      <c r="E24" s="8">
        <v>29981790.899999987</v>
      </c>
      <c r="F24" s="8">
        <v>5507513.7799999975</v>
      </c>
      <c r="G24" s="8">
        <v>3559704.99</v>
      </c>
      <c r="H24" s="8">
        <v>1823128.6500000001</v>
      </c>
      <c r="I24" s="8">
        <v>1823128.6500000001</v>
      </c>
      <c r="J24" s="8">
        <f t="shared" si="3"/>
        <v>24474277.11999999</v>
      </c>
    </row>
    <row r="25" spans="1:10" ht="39.950000000000003" customHeight="1" x14ac:dyDescent="0.25">
      <c r="A25" s="27" t="s">
        <v>53</v>
      </c>
      <c r="B25" s="14"/>
      <c r="C25" s="13">
        <f t="shared" ref="C25:J25" si="4">+SUBTOTAL(9,C26:C34)</f>
        <v>2292771494.5099983</v>
      </c>
      <c r="D25" s="13">
        <f t="shared" si="4"/>
        <v>864895934.17000008</v>
      </c>
      <c r="E25" s="13">
        <f t="shared" si="4"/>
        <v>3157667428.6800008</v>
      </c>
      <c r="F25" s="13">
        <f t="shared" si="4"/>
        <v>847113548.15999949</v>
      </c>
      <c r="G25" s="13">
        <f t="shared" si="4"/>
        <v>503698960.56000006</v>
      </c>
      <c r="H25" s="13">
        <f t="shared" si="4"/>
        <v>302490438</v>
      </c>
      <c r="I25" s="13">
        <f t="shared" si="4"/>
        <v>293203015.87</v>
      </c>
      <c r="J25" s="13">
        <f t="shared" si="4"/>
        <v>2310553880.5200009</v>
      </c>
    </row>
    <row r="26" spans="1:10" ht="30" customHeight="1" x14ac:dyDescent="0.25">
      <c r="A26" s="12">
        <v>3100</v>
      </c>
      <c r="B26" s="9" t="s">
        <v>52</v>
      </c>
      <c r="C26" s="8">
        <v>247113727.46999976</v>
      </c>
      <c r="D26" s="8">
        <v>261993661.42000002</v>
      </c>
      <c r="E26" s="8">
        <v>509107388.88999939</v>
      </c>
      <c r="F26" s="8">
        <v>143282981.51999995</v>
      </c>
      <c r="G26" s="8">
        <v>141221163.66999996</v>
      </c>
      <c r="H26" s="8">
        <v>97261919.109999925</v>
      </c>
      <c r="I26" s="8">
        <v>97058293.289999932</v>
      </c>
      <c r="J26" s="8">
        <f t="shared" ref="J26:J34" si="5">+E26-F26</f>
        <v>365824407.36999941</v>
      </c>
    </row>
    <row r="27" spans="1:10" ht="30" customHeight="1" x14ac:dyDescent="0.25">
      <c r="A27" s="11">
        <v>3200</v>
      </c>
      <c r="B27" s="9" t="s">
        <v>51</v>
      </c>
      <c r="C27" s="8">
        <v>167831915.05999973</v>
      </c>
      <c r="D27" s="8">
        <v>216405216.94</v>
      </c>
      <c r="E27" s="8">
        <v>384237132.00000018</v>
      </c>
      <c r="F27" s="8">
        <v>138072119.3199999</v>
      </c>
      <c r="G27" s="8">
        <v>37828508.359999999</v>
      </c>
      <c r="H27" s="8">
        <v>7127332.0999999987</v>
      </c>
      <c r="I27" s="8">
        <v>6050927.709999999</v>
      </c>
      <c r="J27" s="8">
        <f t="shared" si="5"/>
        <v>246165012.68000028</v>
      </c>
    </row>
    <row r="28" spans="1:10" ht="30" customHeight="1" x14ac:dyDescent="0.25">
      <c r="A28" s="11">
        <v>3300</v>
      </c>
      <c r="B28" s="9" t="s">
        <v>50</v>
      </c>
      <c r="C28" s="8">
        <v>250703872.73999935</v>
      </c>
      <c r="D28" s="8">
        <v>139810001.35000002</v>
      </c>
      <c r="E28" s="8">
        <v>390513874.09000105</v>
      </c>
      <c r="F28" s="8">
        <v>128416285.4000001</v>
      </c>
      <c r="G28" s="8">
        <v>81272841.390000015</v>
      </c>
      <c r="H28" s="8">
        <v>20903006.880000003</v>
      </c>
      <c r="I28" s="8">
        <v>19883770.860000003</v>
      </c>
      <c r="J28" s="8">
        <f t="shared" si="5"/>
        <v>262097588.69000095</v>
      </c>
    </row>
    <row r="29" spans="1:10" ht="30" customHeight="1" x14ac:dyDescent="0.25">
      <c r="A29" s="11">
        <v>3400</v>
      </c>
      <c r="B29" s="9" t="s">
        <v>49</v>
      </c>
      <c r="C29" s="8">
        <v>200898297.99999997</v>
      </c>
      <c r="D29" s="8">
        <v>2619391</v>
      </c>
      <c r="E29" s="8">
        <v>203517688.99999997</v>
      </c>
      <c r="F29" s="8">
        <v>79710064.890000001</v>
      </c>
      <c r="G29" s="8">
        <v>78822580.580000028</v>
      </c>
      <c r="H29" s="8">
        <v>76037014.850000024</v>
      </c>
      <c r="I29" s="8">
        <v>76037014.850000024</v>
      </c>
      <c r="J29" s="8">
        <f t="shared" si="5"/>
        <v>123807624.10999997</v>
      </c>
    </row>
    <row r="30" spans="1:10" ht="30" customHeight="1" x14ac:dyDescent="0.25">
      <c r="A30" s="11">
        <v>3500</v>
      </c>
      <c r="B30" s="9" t="s">
        <v>48</v>
      </c>
      <c r="C30" s="8">
        <v>501054513.92000002</v>
      </c>
      <c r="D30" s="8">
        <v>90610286.61999999</v>
      </c>
      <c r="E30" s="8">
        <v>591664800.54000068</v>
      </c>
      <c r="F30" s="8">
        <v>57756565.289999977</v>
      </c>
      <c r="G30" s="8">
        <v>39201613.250000015</v>
      </c>
      <c r="H30" s="8">
        <v>29252051.580000013</v>
      </c>
      <c r="I30" s="8">
        <v>29252051.580000013</v>
      </c>
      <c r="J30" s="8">
        <f t="shared" si="5"/>
        <v>533908235.25000072</v>
      </c>
    </row>
    <row r="31" spans="1:10" ht="30" customHeight="1" x14ac:dyDescent="0.25">
      <c r="A31" s="11">
        <v>3600</v>
      </c>
      <c r="B31" s="9" t="s">
        <v>47</v>
      </c>
      <c r="C31" s="8">
        <v>315953829.75999993</v>
      </c>
      <c r="D31" s="8">
        <v>240120</v>
      </c>
      <c r="E31" s="8">
        <v>316193949.76000005</v>
      </c>
      <c r="F31" s="8">
        <v>16732014.34</v>
      </c>
      <c r="G31" s="8">
        <v>15195353.669999998</v>
      </c>
      <c r="H31" s="8">
        <v>9504650.0899999999</v>
      </c>
      <c r="I31" s="8">
        <v>7971901.2499999991</v>
      </c>
      <c r="J31" s="8">
        <f t="shared" si="5"/>
        <v>299461935.42000008</v>
      </c>
    </row>
    <row r="32" spans="1:10" ht="30" customHeight="1" x14ac:dyDescent="0.25">
      <c r="A32" s="11">
        <v>3700</v>
      </c>
      <c r="B32" s="9" t="s">
        <v>46</v>
      </c>
      <c r="C32" s="8">
        <v>110630599.25999987</v>
      </c>
      <c r="D32" s="8">
        <v>8387003.5600000005</v>
      </c>
      <c r="E32" s="8">
        <v>119017602.81999981</v>
      </c>
      <c r="F32" s="8">
        <v>19230625.860000014</v>
      </c>
      <c r="G32" s="8">
        <v>14486171.360000007</v>
      </c>
      <c r="H32" s="8">
        <v>7861805.7500000056</v>
      </c>
      <c r="I32" s="8">
        <v>7688201.9300000053</v>
      </c>
      <c r="J32" s="8">
        <f t="shared" si="5"/>
        <v>99786976.9599998</v>
      </c>
    </row>
    <row r="33" spans="1:10" ht="30" customHeight="1" x14ac:dyDescent="0.25">
      <c r="A33" s="11">
        <v>3800</v>
      </c>
      <c r="B33" s="9" t="s">
        <v>45</v>
      </c>
      <c r="C33" s="8">
        <v>174689783.0799998</v>
      </c>
      <c r="D33" s="8">
        <v>6141458.4799999995</v>
      </c>
      <c r="E33" s="8">
        <v>180831241.55999982</v>
      </c>
      <c r="F33" s="8">
        <v>6273627.5100000007</v>
      </c>
      <c r="G33" s="8">
        <v>5108093.29</v>
      </c>
      <c r="H33" s="8">
        <v>3498303.99</v>
      </c>
      <c r="I33" s="8">
        <v>3136963.99</v>
      </c>
      <c r="J33" s="8">
        <f t="shared" si="5"/>
        <v>174557614.04999983</v>
      </c>
    </row>
    <row r="34" spans="1:10" ht="30" customHeight="1" x14ac:dyDescent="0.25">
      <c r="A34" s="10">
        <v>3900</v>
      </c>
      <c r="B34" s="9" t="s">
        <v>44</v>
      </c>
      <c r="C34" s="8">
        <v>323894955.21999955</v>
      </c>
      <c r="D34" s="8">
        <v>138688794.80000001</v>
      </c>
      <c r="E34" s="8">
        <v>462583750.01999938</v>
      </c>
      <c r="F34" s="8">
        <v>257639264.02999952</v>
      </c>
      <c r="G34" s="8">
        <v>90562634.990000039</v>
      </c>
      <c r="H34" s="8">
        <v>51044353.650000006</v>
      </c>
      <c r="I34" s="8">
        <v>46123890.410000004</v>
      </c>
      <c r="J34" s="8">
        <f t="shared" si="5"/>
        <v>204944485.98999986</v>
      </c>
    </row>
    <row r="35" spans="1:10" ht="39.950000000000003" customHeight="1" x14ac:dyDescent="0.25">
      <c r="A35" s="17" t="s">
        <v>43</v>
      </c>
      <c r="B35" s="18"/>
      <c r="C35" s="13">
        <f t="shared" ref="C35:J35" si="6">+SUBTOTAL(9,C36:C43)</f>
        <v>4448215493.1000004</v>
      </c>
      <c r="D35" s="13">
        <f t="shared" si="6"/>
        <v>114746128.30000003</v>
      </c>
      <c r="E35" s="13">
        <f t="shared" si="6"/>
        <v>4562961621.3999996</v>
      </c>
      <c r="F35" s="13">
        <f t="shared" si="6"/>
        <v>819417169.61000001</v>
      </c>
      <c r="G35" s="13">
        <f t="shared" si="6"/>
        <v>437458217.30000007</v>
      </c>
      <c r="H35" s="13">
        <f t="shared" si="6"/>
        <v>418543843.98000008</v>
      </c>
      <c r="I35" s="13">
        <f t="shared" si="6"/>
        <v>404923053.15000004</v>
      </c>
      <c r="J35" s="13">
        <f t="shared" si="6"/>
        <v>3743544451.7899995</v>
      </c>
    </row>
    <row r="36" spans="1:10" ht="30" customHeight="1" x14ac:dyDescent="0.25">
      <c r="A36" s="12">
        <v>4100</v>
      </c>
      <c r="B36" s="9" t="s">
        <v>42</v>
      </c>
      <c r="C36" s="8">
        <v>36000000</v>
      </c>
      <c r="D36" s="8">
        <v>0</v>
      </c>
      <c r="E36" s="8">
        <v>36000000</v>
      </c>
      <c r="F36" s="8">
        <v>8951175</v>
      </c>
      <c r="G36" s="8">
        <v>8951175</v>
      </c>
      <c r="H36" s="8">
        <v>8951175</v>
      </c>
      <c r="I36" s="8">
        <v>8951175</v>
      </c>
      <c r="J36" s="8">
        <f t="shared" ref="J36:J43" si="7">+E36-F36</f>
        <v>27048825</v>
      </c>
    </row>
    <row r="37" spans="1:10" ht="30" customHeight="1" x14ac:dyDescent="0.25">
      <c r="A37" s="11">
        <v>4200</v>
      </c>
      <c r="B37" s="9" t="s">
        <v>41</v>
      </c>
      <c r="C37" s="8">
        <v>1324775388.9999998</v>
      </c>
      <c r="D37" s="8">
        <v>30000000</v>
      </c>
      <c r="E37" s="8">
        <v>1354775388.9999998</v>
      </c>
      <c r="F37" s="8">
        <v>17113262.249999993</v>
      </c>
      <c r="G37" s="8">
        <v>8923012.8599999994</v>
      </c>
      <c r="H37" s="8">
        <v>8888212.8599999994</v>
      </c>
      <c r="I37" s="8">
        <v>8335087.8599999994</v>
      </c>
      <c r="J37" s="8">
        <f t="shared" si="7"/>
        <v>1337662126.7499998</v>
      </c>
    </row>
    <row r="38" spans="1:10" ht="30" customHeight="1" x14ac:dyDescent="0.25">
      <c r="A38" s="11">
        <v>4300</v>
      </c>
      <c r="B38" s="9" t="s">
        <v>40</v>
      </c>
      <c r="C38" s="8">
        <v>1139413641</v>
      </c>
      <c r="D38" s="8">
        <v>84473438.160000026</v>
      </c>
      <c r="E38" s="8">
        <v>1223887079.1599998</v>
      </c>
      <c r="F38" s="8">
        <v>209914192.01999998</v>
      </c>
      <c r="G38" s="8">
        <v>205614192.00999999</v>
      </c>
      <c r="H38" s="8">
        <v>200090029.00999999</v>
      </c>
      <c r="I38" s="8">
        <v>199390029.00999999</v>
      </c>
      <c r="J38" s="8">
        <f t="shared" si="7"/>
        <v>1013972887.1399999</v>
      </c>
    </row>
    <row r="39" spans="1:10" ht="30" customHeight="1" x14ac:dyDescent="0.25">
      <c r="A39" s="11">
        <v>4400</v>
      </c>
      <c r="B39" s="9" t="s">
        <v>39</v>
      </c>
      <c r="C39" s="8">
        <v>1945226463.0999999</v>
      </c>
      <c r="D39" s="8">
        <v>272690.14</v>
      </c>
      <c r="E39" s="8">
        <v>1945499153.24</v>
      </c>
      <c r="F39" s="8">
        <v>581262803.49000001</v>
      </c>
      <c r="G39" s="8">
        <v>211801461.58000001</v>
      </c>
      <c r="H39" s="8">
        <v>198471616.82000002</v>
      </c>
      <c r="I39" s="8">
        <v>187103950.99000001</v>
      </c>
      <c r="J39" s="8">
        <f t="shared" si="7"/>
        <v>1364236349.75</v>
      </c>
    </row>
    <row r="40" spans="1:10" ht="30" customHeight="1" x14ac:dyDescent="0.25">
      <c r="A40" s="11">
        <v>4500</v>
      </c>
      <c r="B40" s="9" t="s">
        <v>38</v>
      </c>
      <c r="C40" s="8">
        <v>800000</v>
      </c>
      <c r="D40" s="8">
        <v>0</v>
      </c>
      <c r="E40" s="8">
        <v>800000</v>
      </c>
      <c r="F40" s="8">
        <v>175736.85</v>
      </c>
      <c r="G40" s="8">
        <v>168375.85</v>
      </c>
      <c r="H40" s="8">
        <v>142810.29</v>
      </c>
      <c r="I40" s="8">
        <v>142810.29</v>
      </c>
      <c r="J40" s="8">
        <f t="shared" si="7"/>
        <v>624263.15</v>
      </c>
    </row>
    <row r="41" spans="1:10" ht="30" customHeight="1" x14ac:dyDescent="0.25">
      <c r="A41" s="11">
        <v>4600</v>
      </c>
      <c r="B41" s="9" t="s">
        <v>37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f t="shared" si="7"/>
        <v>0</v>
      </c>
    </row>
    <row r="42" spans="1:10" ht="30" customHeight="1" x14ac:dyDescent="0.25">
      <c r="A42" s="10">
        <v>4800</v>
      </c>
      <c r="B42" s="9" t="s">
        <v>36</v>
      </c>
      <c r="C42" s="8">
        <v>2000000</v>
      </c>
      <c r="D42" s="8">
        <v>0</v>
      </c>
      <c r="E42" s="8">
        <v>2000000</v>
      </c>
      <c r="F42" s="8">
        <v>2000000</v>
      </c>
      <c r="G42" s="8">
        <v>2000000</v>
      </c>
      <c r="H42" s="8">
        <v>2000000</v>
      </c>
      <c r="I42" s="8">
        <v>1000000</v>
      </c>
      <c r="J42" s="8">
        <f t="shared" si="7"/>
        <v>0</v>
      </c>
    </row>
    <row r="43" spans="1:10" ht="30" customHeight="1" x14ac:dyDescent="0.25">
      <c r="A43" s="10">
        <v>4900</v>
      </c>
      <c r="B43" s="9" t="s">
        <v>35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f t="shared" si="7"/>
        <v>0</v>
      </c>
    </row>
    <row r="44" spans="1:10" ht="39.950000000000003" customHeight="1" x14ac:dyDescent="0.25">
      <c r="A44" s="27" t="s">
        <v>34</v>
      </c>
      <c r="B44" s="14"/>
      <c r="C44" s="13">
        <f t="shared" ref="C44:J44" si="8">+SUBTOTAL(9,C45:C53)</f>
        <v>259120342.10999992</v>
      </c>
      <c r="D44" s="13">
        <f t="shared" si="8"/>
        <v>12236217.130000001</v>
      </c>
      <c r="E44" s="13">
        <f t="shared" si="8"/>
        <v>271356559.23999995</v>
      </c>
      <c r="F44" s="13">
        <f t="shared" si="8"/>
        <v>16637564.989999996</v>
      </c>
      <c r="G44" s="13">
        <f t="shared" si="8"/>
        <v>3137578.4600000004</v>
      </c>
      <c r="H44" s="13">
        <f t="shared" si="8"/>
        <v>1108467.1299999999</v>
      </c>
      <c r="I44" s="13">
        <f t="shared" si="8"/>
        <v>564367.1399999999</v>
      </c>
      <c r="J44" s="13">
        <f t="shared" si="8"/>
        <v>254718994.24999991</v>
      </c>
    </row>
    <row r="45" spans="1:10" ht="30" customHeight="1" x14ac:dyDescent="0.25">
      <c r="A45" s="12">
        <v>5100</v>
      </c>
      <c r="B45" s="9" t="s">
        <v>33</v>
      </c>
      <c r="C45" s="8">
        <v>93275358.589999944</v>
      </c>
      <c r="D45" s="8">
        <v>5040245.6500000004</v>
      </c>
      <c r="E45" s="8">
        <v>98315604.239999935</v>
      </c>
      <c r="F45" s="8">
        <v>968301.7200000002</v>
      </c>
      <c r="G45" s="8">
        <v>422176.07</v>
      </c>
      <c r="H45" s="8">
        <v>231364.21</v>
      </c>
      <c r="I45" s="8">
        <v>231364.21</v>
      </c>
      <c r="J45" s="8">
        <f t="shared" ref="J45:J53" si="9">+E45-F45</f>
        <v>97347302.519999936</v>
      </c>
    </row>
    <row r="46" spans="1:10" ht="30" customHeight="1" x14ac:dyDescent="0.25">
      <c r="A46" s="11">
        <v>5200</v>
      </c>
      <c r="B46" s="9" t="s">
        <v>32</v>
      </c>
      <c r="C46" s="8">
        <v>20157830.599999964</v>
      </c>
      <c r="D46" s="8">
        <v>677223</v>
      </c>
      <c r="E46" s="8">
        <v>20835053.599999964</v>
      </c>
      <c r="F46" s="8">
        <v>171914.77000000002</v>
      </c>
      <c r="G46" s="8">
        <v>46563.01</v>
      </c>
      <c r="H46" s="8">
        <v>16665.010000000002</v>
      </c>
      <c r="I46" s="8">
        <v>16665.010000000002</v>
      </c>
      <c r="J46" s="8">
        <f t="shared" si="9"/>
        <v>20663138.829999965</v>
      </c>
    </row>
    <row r="47" spans="1:10" ht="30" customHeight="1" x14ac:dyDescent="0.25">
      <c r="A47" s="11">
        <v>5300</v>
      </c>
      <c r="B47" s="9" t="s">
        <v>31</v>
      </c>
      <c r="C47" s="8">
        <v>6880989.9999999916</v>
      </c>
      <c r="D47" s="8">
        <v>85345</v>
      </c>
      <c r="E47" s="8">
        <v>6966334.9999999916</v>
      </c>
      <c r="F47" s="8">
        <v>618621.83000000007</v>
      </c>
      <c r="G47" s="8">
        <v>44589.01</v>
      </c>
      <c r="H47" s="8">
        <v>32090.010000000002</v>
      </c>
      <c r="I47" s="8">
        <v>32090.010000000002</v>
      </c>
      <c r="J47" s="8">
        <f t="shared" si="9"/>
        <v>6347713.1699999915</v>
      </c>
    </row>
    <row r="48" spans="1:10" ht="30" customHeight="1" x14ac:dyDescent="0.25">
      <c r="A48" s="11">
        <v>5400</v>
      </c>
      <c r="B48" s="9" t="s">
        <v>30</v>
      </c>
      <c r="C48" s="8">
        <v>29679175.599999968</v>
      </c>
      <c r="D48" s="8">
        <v>3522438</v>
      </c>
      <c r="E48" s="8">
        <v>33201613.599999987</v>
      </c>
      <c r="F48" s="8">
        <v>7739129.5399999954</v>
      </c>
      <c r="G48" s="8">
        <v>766399.99</v>
      </c>
      <c r="H48" s="8">
        <v>766399.99</v>
      </c>
      <c r="I48" s="8">
        <v>222300</v>
      </c>
      <c r="J48" s="8">
        <f t="shared" si="9"/>
        <v>25462484.059999991</v>
      </c>
    </row>
    <row r="49" spans="1:10" ht="30" customHeight="1" x14ac:dyDescent="0.25">
      <c r="A49" s="11">
        <v>5500</v>
      </c>
      <c r="B49" s="9" t="s">
        <v>29</v>
      </c>
      <c r="C49" s="8">
        <v>5036451.9999999991</v>
      </c>
      <c r="D49" s="8">
        <v>0</v>
      </c>
      <c r="E49" s="8">
        <v>5036451.9999999991</v>
      </c>
      <c r="F49" s="8">
        <v>1259112.9300000002</v>
      </c>
      <c r="G49" s="8">
        <v>0</v>
      </c>
      <c r="H49" s="8">
        <v>0</v>
      </c>
      <c r="I49" s="8">
        <v>0</v>
      </c>
      <c r="J49" s="8">
        <f t="shared" si="9"/>
        <v>3777339.0699999989</v>
      </c>
    </row>
    <row r="50" spans="1:10" ht="30" customHeight="1" x14ac:dyDescent="0.25">
      <c r="A50" s="11">
        <v>5600</v>
      </c>
      <c r="B50" s="9" t="s">
        <v>28</v>
      </c>
      <c r="C50" s="8">
        <v>51908717.00000006</v>
      </c>
      <c r="D50" s="8">
        <v>2526029.35</v>
      </c>
      <c r="E50" s="8">
        <v>54434746.350000054</v>
      </c>
      <c r="F50" s="8">
        <v>5785939.1700000009</v>
      </c>
      <c r="G50" s="8">
        <v>1846182.4300000002</v>
      </c>
      <c r="H50" s="8">
        <v>50279.960000000006</v>
      </c>
      <c r="I50" s="8">
        <v>50279.960000000006</v>
      </c>
      <c r="J50" s="8">
        <f t="shared" si="9"/>
        <v>48648807.180000052</v>
      </c>
    </row>
    <row r="51" spans="1:10" ht="30" customHeight="1" x14ac:dyDescent="0.25">
      <c r="A51" s="11">
        <v>5700</v>
      </c>
      <c r="B51" s="9" t="s">
        <v>27</v>
      </c>
      <c r="C51" s="8">
        <v>415000</v>
      </c>
      <c r="D51" s="8">
        <v>0</v>
      </c>
      <c r="E51" s="8">
        <v>415000</v>
      </c>
      <c r="F51" s="8">
        <v>0</v>
      </c>
      <c r="G51" s="8">
        <v>0</v>
      </c>
      <c r="H51" s="8">
        <v>0</v>
      </c>
      <c r="I51" s="8">
        <v>0</v>
      </c>
      <c r="J51" s="8">
        <f t="shared" si="9"/>
        <v>415000</v>
      </c>
    </row>
    <row r="52" spans="1:10" ht="30" customHeight="1" x14ac:dyDescent="0.25">
      <c r="A52" s="11">
        <v>5800</v>
      </c>
      <c r="B52" s="9" t="s">
        <v>26</v>
      </c>
      <c r="C52" s="8">
        <v>5000000</v>
      </c>
      <c r="D52" s="8">
        <v>0</v>
      </c>
      <c r="E52" s="8">
        <v>5000000</v>
      </c>
      <c r="F52" s="8">
        <v>0</v>
      </c>
      <c r="G52" s="8">
        <v>0</v>
      </c>
      <c r="H52" s="8">
        <v>0</v>
      </c>
      <c r="I52" s="8">
        <v>0</v>
      </c>
      <c r="J52" s="8">
        <f t="shared" si="9"/>
        <v>5000000</v>
      </c>
    </row>
    <row r="53" spans="1:10" ht="30" customHeight="1" x14ac:dyDescent="0.25">
      <c r="A53" s="10">
        <v>5900</v>
      </c>
      <c r="B53" s="9" t="s">
        <v>25</v>
      </c>
      <c r="C53" s="8">
        <v>46766818.319999985</v>
      </c>
      <c r="D53" s="8">
        <v>384936.13</v>
      </c>
      <c r="E53" s="8">
        <v>47151754.449999996</v>
      </c>
      <c r="F53" s="8">
        <v>94545.030000000013</v>
      </c>
      <c r="G53" s="8">
        <v>11667.95</v>
      </c>
      <c r="H53" s="8">
        <v>11667.95</v>
      </c>
      <c r="I53" s="8">
        <v>11667.95</v>
      </c>
      <c r="J53" s="8">
        <f t="shared" si="9"/>
        <v>47057209.419999994</v>
      </c>
    </row>
    <row r="54" spans="1:10" ht="39.950000000000003" customHeight="1" x14ac:dyDescent="0.25">
      <c r="A54" s="27" t="s">
        <v>24</v>
      </c>
      <c r="B54" s="14"/>
      <c r="C54" s="13">
        <f t="shared" ref="C54:J54" si="10">+SUBTOTAL(9,C55:C57)</f>
        <v>1026663838.28</v>
      </c>
      <c r="D54" s="13">
        <f t="shared" si="10"/>
        <v>103782115.86000001</v>
      </c>
      <c r="E54" s="13">
        <f t="shared" si="10"/>
        <v>1130445954.1400003</v>
      </c>
      <c r="F54" s="13">
        <f t="shared" si="10"/>
        <v>414872403.57000011</v>
      </c>
      <c r="G54" s="13">
        <f t="shared" si="10"/>
        <v>69599842.960000008</v>
      </c>
      <c r="H54" s="13">
        <f t="shared" si="10"/>
        <v>61563789.490000002</v>
      </c>
      <c r="I54" s="13">
        <f t="shared" si="10"/>
        <v>48701751.410000004</v>
      </c>
      <c r="J54" s="13">
        <f t="shared" si="10"/>
        <v>715573550.57000017</v>
      </c>
    </row>
    <row r="55" spans="1:10" ht="30" customHeight="1" x14ac:dyDescent="0.25">
      <c r="A55" s="12">
        <v>6100</v>
      </c>
      <c r="B55" s="9" t="s">
        <v>23</v>
      </c>
      <c r="C55" s="8">
        <v>1026663838.28</v>
      </c>
      <c r="D55" s="8">
        <v>77919093.860000014</v>
      </c>
      <c r="E55" s="8">
        <v>1104582932.1400003</v>
      </c>
      <c r="F55" s="8">
        <v>390050890.57000011</v>
      </c>
      <c r="G55" s="8">
        <v>69599842.960000008</v>
      </c>
      <c r="H55" s="8">
        <v>61563789.490000002</v>
      </c>
      <c r="I55" s="8">
        <v>48701751.410000004</v>
      </c>
      <c r="J55" s="8">
        <f t="shared" ref="J55:J57" si="11">+E55-F55</f>
        <v>714532041.57000017</v>
      </c>
    </row>
    <row r="56" spans="1:10" ht="30" customHeight="1" x14ac:dyDescent="0.25">
      <c r="A56" s="10">
        <v>6200</v>
      </c>
      <c r="B56" s="9" t="s">
        <v>22</v>
      </c>
      <c r="C56" s="8">
        <v>0</v>
      </c>
      <c r="D56" s="8">
        <v>25863022</v>
      </c>
      <c r="E56" s="8">
        <v>25863022</v>
      </c>
      <c r="F56" s="8">
        <v>24821513</v>
      </c>
      <c r="G56" s="8">
        <v>0</v>
      </c>
      <c r="H56" s="8">
        <v>0</v>
      </c>
      <c r="I56" s="8">
        <v>0</v>
      </c>
      <c r="J56" s="8">
        <f t="shared" si="11"/>
        <v>1041509</v>
      </c>
    </row>
    <row r="57" spans="1:10" ht="30" customHeight="1" x14ac:dyDescent="0.25">
      <c r="A57" s="10">
        <v>6300</v>
      </c>
      <c r="B57" s="9" t="s">
        <v>21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f t="shared" si="11"/>
        <v>0</v>
      </c>
    </row>
    <row r="58" spans="1:10" ht="39.950000000000003" customHeight="1" x14ac:dyDescent="0.25">
      <c r="A58" s="27" t="s">
        <v>20</v>
      </c>
      <c r="B58" s="14"/>
      <c r="C58" s="13">
        <f t="shared" ref="C58:J58" si="12">+SUBTOTAL(9,C59:C65)</f>
        <v>19417229756.029999</v>
      </c>
      <c r="D58" s="13">
        <f t="shared" si="12"/>
        <v>-3245612431.5299997</v>
      </c>
      <c r="E58" s="13">
        <f t="shared" si="12"/>
        <v>16171617324.500002</v>
      </c>
      <c r="F58" s="13">
        <f t="shared" si="12"/>
        <v>0</v>
      </c>
      <c r="G58" s="13">
        <f t="shared" si="12"/>
        <v>0</v>
      </c>
      <c r="H58" s="13">
        <f t="shared" si="12"/>
        <v>0</v>
      </c>
      <c r="I58" s="13">
        <f t="shared" si="12"/>
        <v>0</v>
      </c>
      <c r="J58" s="13">
        <f t="shared" si="12"/>
        <v>16171617324.500002</v>
      </c>
    </row>
    <row r="59" spans="1:10" ht="30" customHeight="1" x14ac:dyDescent="0.25">
      <c r="A59" s="12">
        <v>7100</v>
      </c>
      <c r="B59" s="9" t="s">
        <v>19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f t="shared" ref="J59:J65" si="13">+E59-F59</f>
        <v>0</v>
      </c>
    </row>
    <row r="60" spans="1:10" ht="30" customHeight="1" x14ac:dyDescent="0.25">
      <c r="A60" s="12">
        <v>7200</v>
      </c>
      <c r="B60" s="9" t="s">
        <v>18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f t="shared" si="13"/>
        <v>0</v>
      </c>
    </row>
    <row r="61" spans="1:10" ht="30" customHeight="1" x14ac:dyDescent="0.25">
      <c r="A61" s="12">
        <v>7300</v>
      </c>
      <c r="B61" s="9" t="s">
        <v>17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f t="shared" si="13"/>
        <v>0</v>
      </c>
    </row>
    <row r="62" spans="1:10" ht="30" customHeight="1" x14ac:dyDescent="0.25">
      <c r="A62" s="12">
        <v>7400</v>
      </c>
      <c r="B62" s="9" t="s">
        <v>16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f t="shared" si="13"/>
        <v>0</v>
      </c>
    </row>
    <row r="63" spans="1:10" ht="30" customHeight="1" x14ac:dyDescent="0.25">
      <c r="A63" s="12">
        <v>7500</v>
      </c>
      <c r="B63" s="9" t="s">
        <v>15</v>
      </c>
      <c r="C63" s="8">
        <v>14542376.029999999</v>
      </c>
      <c r="D63" s="8">
        <v>0</v>
      </c>
      <c r="E63" s="8">
        <v>14542376.029999999</v>
      </c>
      <c r="F63" s="8">
        <v>0</v>
      </c>
      <c r="G63" s="8">
        <v>0</v>
      </c>
      <c r="H63" s="8">
        <v>0</v>
      </c>
      <c r="I63" s="8">
        <v>0</v>
      </c>
      <c r="J63" s="8">
        <f t="shared" si="13"/>
        <v>14542376.029999999</v>
      </c>
    </row>
    <row r="64" spans="1:10" ht="30" customHeight="1" x14ac:dyDescent="0.25">
      <c r="A64" s="12">
        <v>7600</v>
      </c>
      <c r="B64" s="9" t="s">
        <v>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f t="shared" si="13"/>
        <v>0</v>
      </c>
    </row>
    <row r="65" spans="1:11" ht="30" customHeight="1" x14ac:dyDescent="0.25">
      <c r="A65" s="10">
        <v>7900</v>
      </c>
      <c r="B65" s="9" t="s">
        <v>13</v>
      </c>
      <c r="C65" s="8">
        <v>19402687380</v>
      </c>
      <c r="D65" s="8">
        <v>-3245612431.5299997</v>
      </c>
      <c r="E65" s="8">
        <v>16157074948.470001</v>
      </c>
      <c r="F65" s="8">
        <v>0</v>
      </c>
      <c r="G65" s="8">
        <v>0</v>
      </c>
      <c r="H65" s="8">
        <v>0</v>
      </c>
      <c r="I65" s="8">
        <v>0</v>
      </c>
      <c r="J65" s="8">
        <f t="shared" si="13"/>
        <v>16157074948.470001</v>
      </c>
    </row>
    <row r="66" spans="1:11" ht="39.950000000000003" customHeight="1" x14ac:dyDescent="0.25">
      <c r="A66" s="27" t="s">
        <v>12</v>
      </c>
      <c r="B66" s="14"/>
      <c r="C66" s="13">
        <f t="shared" ref="C66:J66" si="14">+SUBTOTAL(9,C67:C69)</f>
        <v>17479820221</v>
      </c>
      <c r="D66" s="13">
        <f t="shared" si="14"/>
        <v>5021.2600019693418</v>
      </c>
      <c r="E66" s="13">
        <f t="shared" si="14"/>
        <v>17479825242.260014</v>
      </c>
      <c r="F66" s="13">
        <f t="shared" si="14"/>
        <v>4584857745.1800003</v>
      </c>
      <c r="G66" s="13">
        <f t="shared" si="14"/>
        <v>4584857745.1800003</v>
      </c>
      <c r="H66" s="13">
        <f t="shared" si="14"/>
        <v>4584857745.1800003</v>
      </c>
      <c r="I66" s="13">
        <f t="shared" si="14"/>
        <v>3447579537.5400009</v>
      </c>
      <c r="J66" s="13">
        <f t="shared" si="14"/>
        <v>12894967497.080013</v>
      </c>
    </row>
    <row r="67" spans="1:11" ht="30" customHeight="1" x14ac:dyDescent="0.25">
      <c r="A67" s="12">
        <v>8100</v>
      </c>
      <c r="B67" s="9" t="s">
        <v>11</v>
      </c>
      <c r="C67" s="8">
        <v>11655392221</v>
      </c>
      <c r="D67" s="8">
        <v>2.0265579223632813E-6</v>
      </c>
      <c r="E67" s="8">
        <v>11655392221.00001</v>
      </c>
      <c r="F67" s="8">
        <v>3049402128.1800003</v>
      </c>
      <c r="G67" s="8">
        <v>3049402128.1800003</v>
      </c>
      <c r="H67" s="8">
        <v>3049402128.1800003</v>
      </c>
      <c r="I67" s="8">
        <v>1912123920.5400009</v>
      </c>
      <c r="J67" s="8">
        <f t="shared" ref="J67:J69" si="15">+E67-F67</f>
        <v>8605990092.8200092</v>
      </c>
    </row>
    <row r="68" spans="1:11" ht="30" customHeight="1" x14ac:dyDescent="0.25">
      <c r="A68" s="10">
        <v>8300</v>
      </c>
      <c r="B68" s="9" t="s">
        <v>10</v>
      </c>
      <c r="C68" s="8">
        <v>5824428000</v>
      </c>
      <c r="D68" s="8">
        <v>5021.2599999427839</v>
      </c>
      <c r="E68" s="8">
        <v>5824433021.260005</v>
      </c>
      <c r="F68" s="8">
        <v>1535455617.0000002</v>
      </c>
      <c r="G68" s="8">
        <v>1535455617.0000002</v>
      </c>
      <c r="H68" s="8">
        <v>1535455617.0000002</v>
      </c>
      <c r="I68" s="8">
        <v>1535455617.0000002</v>
      </c>
      <c r="J68" s="8">
        <f t="shared" si="15"/>
        <v>4288977404.260005</v>
      </c>
    </row>
    <row r="69" spans="1:11" ht="30" customHeight="1" x14ac:dyDescent="0.25">
      <c r="A69" s="10">
        <v>8500</v>
      </c>
      <c r="B69" s="9" t="s">
        <v>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f t="shared" si="15"/>
        <v>0</v>
      </c>
    </row>
    <row r="70" spans="1:11" ht="39.950000000000003" customHeight="1" x14ac:dyDescent="0.25">
      <c r="A70" s="27" t="s">
        <v>8</v>
      </c>
      <c r="B70" s="31"/>
      <c r="C70" s="13">
        <f t="shared" ref="C70:J70" si="16">+SUBTOTAL(9,C71:C77)</f>
        <v>2291580470.1300001</v>
      </c>
      <c r="D70" s="13">
        <f t="shared" si="16"/>
        <v>0</v>
      </c>
      <c r="E70" s="13">
        <f t="shared" si="16"/>
        <v>2291580470.1299996</v>
      </c>
      <c r="F70" s="13">
        <f t="shared" si="16"/>
        <v>1852607927.02</v>
      </c>
      <c r="G70" s="13">
        <f t="shared" si="16"/>
        <v>500696183.80999988</v>
      </c>
      <c r="H70" s="13">
        <f t="shared" si="16"/>
        <v>498338257.88999987</v>
      </c>
      <c r="I70" s="13">
        <f t="shared" si="16"/>
        <v>489837552.71999991</v>
      </c>
      <c r="J70" s="13">
        <f t="shared" si="16"/>
        <v>438972543.10999978</v>
      </c>
    </row>
    <row r="71" spans="1:11" ht="30" customHeight="1" x14ac:dyDescent="0.25">
      <c r="A71" s="12">
        <v>9100</v>
      </c>
      <c r="B71" s="9" t="s">
        <v>7</v>
      </c>
      <c r="C71" s="8">
        <v>481696596</v>
      </c>
      <c r="D71" s="8">
        <v>0</v>
      </c>
      <c r="E71" s="8">
        <v>481696596</v>
      </c>
      <c r="F71" s="8">
        <v>481696596</v>
      </c>
      <c r="G71" s="8">
        <v>116767401.44999999</v>
      </c>
      <c r="H71" s="8">
        <v>116767401.44999999</v>
      </c>
      <c r="I71" s="8">
        <v>116767401.44999999</v>
      </c>
      <c r="J71" s="8">
        <f t="shared" ref="J71:J77" si="17">+E71-F71</f>
        <v>0</v>
      </c>
    </row>
    <row r="72" spans="1:11" ht="30" customHeight="1" x14ac:dyDescent="0.25">
      <c r="A72" s="11">
        <v>9200</v>
      </c>
      <c r="B72" s="9" t="s">
        <v>6</v>
      </c>
      <c r="C72" s="8">
        <v>1310004657.5</v>
      </c>
      <c r="D72" s="8">
        <v>0</v>
      </c>
      <c r="E72" s="8">
        <v>1310004657.4999998</v>
      </c>
      <c r="F72" s="8">
        <v>1310004654.5</v>
      </c>
      <c r="G72" s="8">
        <v>376659823.32999992</v>
      </c>
      <c r="H72" s="8">
        <v>374301897.40999991</v>
      </c>
      <c r="I72" s="8">
        <v>365835999.19999993</v>
      </c>
      <c r="J72" s="8">
        <f t="shared" si="17"/>
        <v>2.9999997615814209</v>
      </c>
    </row>
    <row r="73" spans="1:11" ht="30" customHeight="1" x14ac:dyDescent="0.25">
      <c r="A73" s="11">
        <v>9300</v>
      </c>
      <c r="B73" s="9" t="s">
        <v>5</v>
      </c>
      <c r="C73" s="8">
        <v>99840000</v>
      </c>
      <c r="D73" s="8">
        <v>0</v>
      </c>
      <c r="E73" s="8">
        <v>99840000</v>
      </c>
      <c r="F73" s="8">
        <v>48657683.520000003</v>
      </c>
      <c r="G73" s="8">
        <v>550959.03</v>
      </c>
      <c r="H73" s="8">
        <v>550959.03</v>
      </c>
      <c r="I73" s="8">
        <v>516152.07</v>
      </c>
      <c r="J73" s="8">
        <f t="shared" si="17"/>
        <v>51182316.479999997</v>
      </c>
    </row>
    <row r="74" spans="1:11" ht="30" customHeight="1" x14ac:dyDescent="0.25">
      <c r="A74" s="11">
        <v>9400</v>
      </c>
      <c r="B74" s="9" t="s">
        <v>4</v>
      </c>
      <c r="C74" s="8">
        <v>17536064</v>
      </c>
      <c r="D74" s="8">
        <v>0</v>
      </c>
      <c r="E74" s="8">
        <v>17536064</v>
      </c>
      <c r="F74" s="8">
        <v>12248993</v>
      </c>
      <c r="G74" s="8">
        <v>6718000</v>
      </c>
      <c r="H74" s="8">
        <v>6718000</v>
      </c>
      <c r="I74" s="8">
        <v>6718000</v>
      </c>
      <c r="J74" s="8">
        <f t="shared" si="17"/>
        <v>5287071</v>
      </c>
    </row>
    <row r="75" spans="1:11" ht="30" customHeight="1" x14ac:dyDescent="0.25">
      <c r="A75" s="11">
        <v>9500</v>
      </c>
      <c r="B75" s="9" t="s">
        <v>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f t="shared" si="17"/>
        <v>0</v>
      </c>
    </row>
    <row r="76" spans="1:11" ht="30" customHeight="1" x14ac:dyDescent="0.25">
      <c r="A76" s="11">
        <v>9600</v>
      </c>
      <c r="B76" s="9" t="s">
        <v>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f t="shared" si="17"/>
        <v>0</v>
      </c>
    </row>
    <row r="77" spans="1:11" ht="30" customHeight="1" x14ac:dyDescent="0.25">
      <c r="A77" s="10">
        <v>9900</v>
      </c>
      <c r="B77" s="9" t="s">
        <v>1</v>
      </c>
      <c r="C77" s="8">
        <v>382503152.63</v>
      </c>
      <c r="D77" s="8">
        <v>0</v>
      </c>
      <c r="E77" s="8">
        <v>382503152.63</v>
      </c>
      <c r="F77" s="8">
        <v>0</v>
      </c>
      <c r="G77" s="8">
        <v>0</v>
      </c>
      <c r="H77" s="8">
        <v>0</v>
      </c>
      <c r="I77" s="8">
        <v>0</v>
      </c>
      <c r="J77" s="8">
        <f t="shared" si="17"/>
        <v>382503152.63</v>
      </c>
    </row>
    <row r="79" spans="1:11" s="5" customFormat="1" ht="39.950000000000003" customHeight="1" x14ac:dyDescent="0.25">
      <c r="A79" s="29" t="s">
        <v>0</v>
      </c>
      <c r="B79" s="7"/>
      <c r="C79" s="6">
        <f t="shared" ref="C79:J79" si="18">+SUBTOTAL(9,C7:C77)</f>
        <v>66055952239.639954</v>
      </c>
      <c r="D79" s="6">
        <f t="shared" si="18"/>
        <v>413065989.43999463</v>
      </c>
      <c r="E79" s="6">
        <f t="shared" si="18"/>
        <v>66469018229.080048</v>
      </c>
      <c r="F79" s="6">
        <f t="shared" si="18"/>
        <v>27480542854.510029</v>
      </c>
      <c r="G79" s="6">
        <f t="shared" si="18"/>
        <v>11573752235.60001</v>
      </c>
      <c r="H79" s="6">
        <f t="shared" si="18"/>
        <v>10292344908.170008</v>
      </c>
      <c r="I79" s="6">
        <f t="shared" si="18"/>
        <v>9029180277.3800087</v>
      </c>
      <c r="J79" s="6">
        <f t="shared" si="18"/>
        <v>38988475374.57003</v>
      </c>
    </row>
    <row r="80" spans="1:11" x14ac:dyDescent="0.25">
      <c r="B80" s="25"/>
      <c r="C80" s="26"/>
      <c r="D80" s="26"/>
      <c r="E80" s="26"/>
      <c r="F80" s="26"/>
      <c r="G80" s="26"/>
      <c r="H80" s="26"/>
      <c r="I80" s="26"/>
      <c r="J80" s="26"/>
      <c r="K80" s="24"/>
    </row>
    <row r="81" spans="2:11" x14ac:dyDescent="0.25">
      <c r="B81" s="25"/>
      <c r="C81" s="4">
        <v>66055952239.639961</v>
      </c>
      <c r="D81" s="4">
        <v>413065989.43999463</v>
      </c>
      <c r="E81" s="4">
        <v>66469018229.080048</v>
      </c>
      <c r="F81" s="4">
        <v>27480542854.510029</v>
      </c>
      <c r="G81" s="4">
        <v>11573752235.60001</v>
      </c>
      <c r="H81" s="4">
        <v>10292344908.170008</v>
      </c>
      <c r="I81" s="4">
        <v>9029180277.3800087</v>
      </c>
      <c r="J81" s="4">
        <f>+E79-F79</f>
        <v>38988475374.570023</v>
      </c>
      <c r="K81" s="24"/>
    </row>
    <row r="82" spans="2:11" x14ac:dyDescent="0.25">
      <c r="B82" s="25"/>
      <c r="C82" s="4">
        <f t="shared" ref="C82:J82" si="19">+C81-C79</f>
        <v>0</v>
      </c>
      <c r="D82" s="4">
        <f t="shared" si="19"/>
        <v>0</v>
      </c>
      <c r="E82" s="4">
        <f t="shared" si="19"/>
        <v>0</v>
      </c>
      <c r="F82" s="4">
        <f t="shared" si="19"/>
        <v>0</v>
      </c>
      <c r="G82" s="4">
        <f t="shared" si="19"/>
        <v>0</v>
      </c>
      <c r="H82" s="4">
        <f t="shared" si="19"/>
        <v>0</v>
      </c>
      <c r="I82" s="4">
        <f t="shared" si="19"/>
        <v>0</v>
      </c>
      <c r="J82" s="4">
        <f t="shared" si="19"/>
        <v>0</v>
      </c>
      <c r="K82" s="24"/>
    </row>
    <row r="83" spans="2:11" x14ac:dyDescent="0.25">
      <c r="B83" s="25"/>
      <c r="C83" s="26"/>
      <c r="D83" s="26"/>
      <c r="E83" s="26"/>
      <c r="F83" s="26"/>
      <c r="G83" s="26"/>
      <c r="H83" s="26"/>
      <c r="I83" s="26"/>
      <c r="J83" s="26"/>
      <c r="K83" s="24"/>
    </row>
    <row r="84" spans="2:11" x14ac:dyDescent="0.25">
      <c r="B84" s="25"/>
      <c r="C84" s="26"/>
      <c r="D84" s="26"/>
      <c r="E84" s="26"/>
      <c r="F84" s="26"/>
      <c r="G84" s="26"/>
      <c r="H84" s="26"/>
      <c r="I84" s="26"/>
      <c r="J84" s="26"/>
      <c r="K84" s="24"/>
    </row>
  </sheetData>
  <mergeCells count="7">
    <mergeCell ref="A35:B35"/>
    <mergeCell ref="A1:J1"/>
    <mergeCell ref="A2:J2"/>
    <mergeCell ref="A3:J3"/>
    <mergeCell ref="C5:I5"/>
    <mergeCell ref="J5:J6"/>
    <mergeCell ref="A5:B6"/>
  </mergeCells>
  <printOptions horizontalCentered="1"/>
  <pageMargins left="0.19685039370078741" right="0.19685039370078741" top="0.39370078740157483" bottom="0.19685039370078741" header="0.31496062992125984" footer="0.31496062992125984"/>
  <pageSetup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Cesar Castellanos Alvarez</cp:lastModifiedBy>
  <cp:lastPrinted>2018-02-28T20:16:39Z</cp:lastPrinted>
  <dcterms:created xsi:type="dcterms:W3CDTF">2018-02-28T20:02:30Z</dcterms:created>
  <dcterms:modified xsi:type="dcterms:W3CDTF">2018-03-01T22:43:01Z</dcterms:modified>
</cp:coreProperties>
</file>